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7520" windowHeight="100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60" i="1" l="1"/>
  <c r="B51" i="1"/>
  <c r="B62" i="1" s="1"/>
  <c r="B49" i="1"/>
  <c r="B43" i="1"/>
  <c r="B37" i="1"/>
</calcChain>
</file>

<file path=xl/sharedStrings.xml><?xml version="1.0" encoding="utf-8"?>
<sst xmlns="http://schemas.openxmlformats.org/spreadsheetml/2006/main" count="31" uniqueCount="25">
  <si>
    <t>price per prescription</t>
  </si>
  <si>
    <t>Option 1:</t>
  </si>
  <si>
    <t>Option 2:</t>
  </si>
  <si>
    <t>Option 3:</t>
  </si>
  <si>
    <t xml:space="preserve"> </t>
  </si>
  <si>
    <t>Number of prescriptions</t>
  </si>
  <si>
    <t>Retention Rate</t>
  </si>
  <si>
    <t xml:space="preserve">Revenue generated </t>
  </si>
  <si>
    <t>Retention bonus if # prescriptions greater than 30,000</t>
  </si>
  <si>
    <t>Expected Revenue from sale of prescriptions</t>
  </si>
  <si>
    <t>Remaining Lease</t>
  </si>
  <si>
    <t>Lease Purchase</t>
  </si>
  <si>
    <t>Revenue generated</t>
  </si>
  <si>
    <t>Net Revenue from Sale</t>
  </si>
  <si>
    <t xml:space="preserve"> Consult with experienced health care legal advisor</t>
  </si>
  <si>
    <t>Consult and plan the tax outcomes with an experienced CPA who is familiar with pharmacy asset sale transaction</t>
  </si>
  <si>
    <t xml:space="preserve">Make sure your outside legal and accounting advisors plan and prepare an IRS form 8594 at closing (see note bottom). </t>
  </si>
  <si>
    <t xml:space="preserve">Plan for the winding down, including debt payments and dissolution of remaining entity. This will assure that there are no cash and/or tax surprises that can vary dramatically how a pharmacy is structured from an entity standpoint. </t>
  </si>
  <si>
    <t>Consider outside third party appraisals of various assets being sold including goodwill and prescription vlaues.</t>
  </si>
  <si>
    <t>if real property involved prepare in advance with current appraisals in hand</t>
  </si>
  <si>
    <t>IRS Form 8594 is an asset acquisition statement that buyer and seller are required to report to the IRS the transaction by "classes of assets sold</t>
  </si>
  <si>
    <r>
      <t>Step 1:  Clearly define prescriptions that are to be included in the buyout</t>
    </r>
    <r>
      <rPr>
        <sz val="11"/>
        <color theme="1"/>
        <rFont val="Calibri"/>
        <family val="2"/>
        <scheme val="minor"/>
      </rPr>
      <t>. When selling your pharmacy, it is your responsibility to clearly define the prescriptions that are to be included in any buyout. It is important to understand that historically chains will not purchase LTC, Hospice, Compound prescriptions, or o</t>
    </r>
    <r>
      <rPr>
        <sz val="11"/>
        <rFont val="Calibri"/>
        <family val="2"/>
        <scheme val="minor"/>
      </rPr>
      <t>ne time prescriptions such as antibiotics and pain meds.</t>
    </r>
    <r>
      <rPr>
        <sz val="11"/>
        <color rgb="FFFF0000"/>
        <rFont val="Calibri"/>
        <family val="2"/>
        <scheme val="minor"/>
      </rPr>
      <t xml:space="preserve"> </t>
    </r>
    <r>
      <rPr>
        <sz val="11"/>
        <color theme="1"/>
        <rFont val="Calibri"/>
        <family val="2"/>
        <scheme val="minor"/>
      </rPr>
      <t xml:space="preserve"> Clearly define what prescriptions will and will not be part of the buyout.                                                                                                                                                        </t>
    </r>
    <r>
      <rPr>
        <b/>
        <sz val="11"/>
        <color theme="1"/>
        <rFont val="Calibri"/>
        <family val="2"/>
        <scheme val="minor"/>
      </rPr>
      <t>Step 2:  Clearly define reimbursement parameters</t>
    </r>
    <r>
      <rPr>
        <sz val="11"/>
        <color theme="1"/>
        <rFont val="Calibri"/>
        <family val="2"/>
        <scheme val="minor"/>
      </rPr>
      <t xml:space="preserve">.  Once you have agreed on the number of prescriptions to be included in a buyout, the next step is to define reimbursement rates. Three options are typically used: 
 1. Fixed price per prescription. One time buyout with no strings attached.  Risk free option.
 2. Fixed price per prescription based on retention rate.  Typically fixed price is much higher than  can be obtained under option 1, but 100% retention is almost never achieved.  Chains claim that  you should expect 70% ?????retention, but 19-20%???? retention is typical. Much more risk on the sellers  part.
 3. Combination of option 1 and option 2. Fixed price per prescription with bonus if retention is  higher than predetermined amount.  Typically, price per prescription is set below fixed price  determined under option 1, but if the retention rate is set b???
 </t>
    </r>
    <r>
      <rPr>
        <b/>
        <sz val="11"/>
        <color theme="1"/>
        <rFont val="Calibri"/>
        <family val="2"/>
        <scheme val="minor"/>
      </rPr>
      <t xml:space="preserve">Step 3: Clearly define other considerations.  </t>
    </r>
    <r>
      <rPr>
        <sz val="11"/>
        <color theme="1"/>
        <rFont val="Calibri"/>
        <family val="2"/>
        <scheme val="minor"/>
      </rPr>
      <t xml:space="preserve">Other considerations include:                                                                                                                1. Outstanding leashold and improvement debt                                                                                                                                                                             2. Tax implications. Please consult an accountant.                                                                                                                                                                                     3. Buy-out of existing Lease                                                                                                                                                                                                                               4. Inventory Valuation- Private Label, Front End Stock, generics                                                                                                                                                                                                                                                </t>
    </r>
  </si>
  <si>
    <t>Price per prescription</t>
  </si>
  <si>
    <t>Accurate count of actual inventory (at cost) held in pharmacy</t>
  </si>
  <si>
    <t>Going rate Furniture, Fixtures,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</si>
</sst>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0"/>
  </numFmts>
  <fonts count="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style="double">
        <color indexed="64"/>
      </top>
      <bottom/>
      <diagonal/>
    </border>
  </borders>
  <cellStyleXfs count="1">
    <xf numFmtId="0" fontId="0" fillId="0" borderId="0"/>
  </cellStyleXfs>
  <cellXfs count="21">
    <xf numFmtId="0" fontId="0" fillId="0" borderId="0" xfId="0"/>
    <xf numFmtId="164" fontId="0" fillId="0" borderId="0" xfId="0" applyNumberFormat="1"/>
    <xf numFmtId="165" fontId="0" fillId="0" borderId="0" xfId="0" applyNumberFormat="1"/>
    <xf numFmtId="0" fontId="1" fillId="0" borderId="0" xfId="0" applyFont="1"/>
    <xf numFmtId="0" fontId="1" fillId="0" borderId="0" xfId="0" applyFont="1" applyAlignment="1">
      <alignment vertical="center"/>
    </xf>
    <xf numFmtId="0" fontId="0" fillId="0" borderId="1" xfId="0" applyBorder="1"/>
    <xf numFmtId="0" fontId="0" fillId="0" borderId="0" xfId="0" applyBorder="1"/>
    <xf numFmtId="6" fontId="0" fillId="0" borderId="0" xfId="0" applyNumberFormat="1" applyBorder="1"/>
    <xf numFmtId="3" fontId="0" fillId="0" borderId="0" xfId="0" applyNumberFormat="1"/>
    <xf numFmtId="6" fontId="0" fillId="0" borderId="0" xfId="0" applyNumberFormat="1"/>
    <xf numFmtId="164" fontId="0" fillId="0" borderId="0" xfId="0" applyNumberFormat="1" applyAlignment="1"/>
    <xf numFmtId="164" fontId="0" fillId="0" borderId="1" xfId="0" applyNumberFormat="1" applyBorder="1"/>
    <xf numFmtId="0" fontId="1" fillId="0" borderId="1" xfId="0" applyFont="1" applyBorder="1"/>
    <xf numFmtId="164" fontId="1" fillId="0" borderId="1" xfId="0" applyNumberFormat="1" applyFont="1" applyBorder="1"/>
    <xf numFmtId="0" fontId="0" fillId="0" borderId="0" xfId="0" applyAlignment="1"/>
    <xf numFmtId="0" fontId="0" fillId="0" borderId="2" xfId="0" applyBorder="1" applyAlignment="1">
      <alignment wrapText="1"/>
    </xf>
    <xf numFmtId="0" fontId="0" fillId="0" borderId="0" xfId="0" applyAlignment="1">
      <alignment wrapText="1"/>
    </xf>
    <xf numFmtId="0" fontId="1" fillId="0" borderId="0" xfId="0" applyFont="1" applyAlignment="1">
      <alignment vertical="center" wrapText="1"/>
    </xf>
    <xf numFmtId="0" fontId="0" fillId="0" borderId="0" xfId="0" applyAlignment="1"/>
    <xf numFmtId="0" fontId="0" fillId="0" borderId="0" xfId="0" applyFill="1" applyBorder="1" applyAlignment="1">
      <alignment wrapText="1"/>
    </xf>
    <xf numFmtId="0" fontId="0" fillId="0" borderId="0"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workbookViewId="0">
      <selection activeCell="B56" sqref="B56"/>
    </sheetView>
  </sheetViews>
  <sheetFormatPr defaultRowHeight="15" x14ac:dyDescent="0.25"/>
  <cols>
    <col min="1" max="1" width="53.85546875" bestFit="1" customWidth="1"/>
    <col min="2" max="2" width="22.7109375" bestFit="1" customWidth="1"/>
    <col min="3" max="3" width="11.140625" bestFit="1" customWidth="1"/>
  </cols>
  <sheetData>
    <row r="1" spans="1:6" x14ac:dyDescent="0.25">
      <c r="A1" s="18" t="s">
        <v>14</v>
      </c>
      <c r="B1" s="18"/>
      <c r="C1" s="18"/>
      <c r="D1" s="18"/>
      <c r="E1" s="18"/>
      <c r="F1" s="18"/>
    </row>
    <row r="2" spans="1:6" x14ac:dyDescent="0.25">
      <c r="A2" s="18" t="s">
        <v>15</v>
      </c>
      <c r="B2" s="18"/>
      <c r="C2" s="18"/>
      <c r="D2" s="18"/>
      <c r="E2" s="18"/>
      <c r="F2" s="18"/>
    </row>
    <row r="3" spans="1:6" x14ac:dyDescent="0.25">
      <c r="A3" s="18" t="s">
        <v>16</v>
      </c>
      <c r="B3" s="18"/>
      <c r="C3" s="18"/>
      <c r="D3" s="18"/>
      <c r="E3" s="18"/>
      <c r="F3" s="18"/>
    </row>
    <row r="4" spans="1:6" x14ac:dyDescent="0.25">
      <c r="A4" s="19" t="s">
        <v>17</v>
      </c>
      <c r="B4" s="19"/>
      <c r="C4" s="19"/>
      <c r="D4" s="19"/>
      <c r="E4" s="19"/>
      <c r="F4" s="19"/>
    </row>
    <row r="5" spans="1:6" x14ac:dyDescent="0.25">
      <c r="A5" s="16"/>
      <c r="B5" s="16"/>
      <c r="C5" s="16"/>
      <c r="D5" s="16"/>
      <c r="E5" s="16"/>
      <c r="F5" s="16"/>
    </row>
    <row r="6" spans="1:6" x14ac:dyDescent="0.25">
      <c r="A6" s="20" t="s">
        <v>18</v>
      </c>
      <c r="B6" s="20"/>
      <c r="C6" s="20"/>
      <c r="D6" s="20"/>
      <c r="E6" s="20"/>
      <c r="F6" s="20"/>
    </row>
    <row r="7" spans="1:6" x14ac:dyDescent="0.25">
      <c r="A7" s="18" t="s">
        <v>19</v>
      </c>
      <c r="B7" s="18"/>
      <c r="C7" s="18"/>
      <c r="D7" s="18"/>
      <c r="E7" s="18"/>
      <c r="F7" s="18"/>
    </row>
    <row r="8" spans="1:6" x14ac:dyDescent="0.25">
      <c r="A8" s="17" t="s">
        <v>21</v>
      </c>
      <c r="B8" s="16"/>
      <c r="C8" s="16"/>
      <c r="D8" s="16"/>
      <c r="E8" s="16"/>
      <c r="F8" s="16"/>
    </row>
    <row r="9" spans="1:6" x14ac:dyDescent="0.25">
      <c r="A9" s="16"/>
      <c r="B9" s="16"/>
      <c r="C9" s="16"/>
      <c r="D9" s="16"/>
      <c r="E9" s="16"/>
      <c r="F9" s="16"/>
    </row>
    <row r="10" spans="1:6" x14ac:dyDescent="0.25">
      <c r="A10" s="16"/>
      <c r="B10" s="16"/>
      <c r="C10" s="16"/>
      <c r="D10" s="16"/>
      <c r="E10" s="16"/>
      <c r="F10" s="16"/>
    </row>
    <row r="11" spans="1:6" x14ac:dyDescent="0.25">
      <c r="A11" s="16"/>
      <c r="B11" s="16"/>
      <c r="C11" s="16"/>
      <c r="D11" s="16"/>
      <c r="E11" s="16"/>
      <c r="F11" s="16"/>
    </row>
    <row r="12" spans="1:6" x14ac:dyDescent="0.25">
      <c r="A12" s="16"/>
      <c r="B12" s="16"/>
      <c r="C12" s="16"/>
      <c r="D12" s="16"/>
      <c r="E12" s="16"/>
      <c r="F12" s="16"/>
    </row>
    <row r="13" spans="1:6" x14ac:dyDescent="0.25">
      <c r="A13" s="16"/>
      <c r="B13" s="16"/>
      <c r="C13" s="16"/>
      <c r="D13" s="16"/>
      <c r="E13" s="16"/>
      <c r="F13" s="16"/>
    </row>
    <row r="14" spans="1:6" x14ac:dyDescent="0.25">
      <c r="A14" s="16"/>
      <c r="B14" s="16"/>
      <c r="C14" s="16"/>
      <c r="D14" s="16"/>
      <c r="E14" s="16"/>
      <c r="F14" s="16"/>
    </row>
    <row r="15" spans="1:6" x14ac:dyDescent="0.25">
      <c r="A15" s="16"/>
      <c r="B15" s="16"/>
      <c r="C15" s="16"/>
      <c r="D15" s="16"/>
      <c r="E15" s="16"/>
      <c r="F15" s="16"/>
    </row>
    <row r="16" spans="1:6" x14ac:dyDescent="0.25">
      <c r="A16" s="16"/>
      <c r="B16" s="16"/>
      <c r="C16" s="16"/>
      <c r="D16" s="16"/>
      <c r="E16" s="16"/>
      <c r="F16" s="16"/>
    </row>
    <row r="17" spans="1:6" x14ac:dyDescent="0.25">
      <c r="A17" s="16"/>
      <c r="B17" s="16"/>
      <c r="C17" s="16"/>
      <c r="D17" s="16"/>
      <c r="E17" s="16"/>
      <c r="F17" s="16"/>
    </row>
    <row r="18" spans="1:6" x14ac:dyDescent="0.25">
      <c r="A18" s="16"/>
      <c r="B18" s="16"/>
      <c r="C18" s="16"/>
      <c r="D18" s="16"/>
      <c r="E18" s="16"/>
      <c r="F18" s="16"/>
    </row>
    <row r="19" spans="1:6" x14ac:dyDescent="0.25">
      <c r="A19" s="16"/>
      <c r="B19" s="16"/>
      <c r="C19" s="16"/>
      <c r="D19" s="16"/>
      <c r="E19" s="16"/>
      <c r="F19" s="16"/>
    </row>
    <row r="20" spans="1:6" x14ac:dyDescent="0.25">
      <c r="A20" s="16"/>
      <c r="B20" s="16"/>
      <c r="C20" s="16"/>
      <c r="D20" s="16"/>
      <c r="E20" s="16"/>
      <c r="F20" s="16"/>
    </row>
    <row r="21" spans="1:6" x14ac:dyDescent="0.25">
      <c r="A21" s="16"/>
      <c r="B21" s="16"/>
      <c r="C21" s="16"/>
      <c r="D21" s="16"/>
      <c r="E21" s="16"/>
      <c r="F21" s="16"/>
    </row>
    <row r="22" spans="1:6" x14ac:dyDescent="0.25">
      <c r="A22" s="16"/>
      <c r="B22" s="16"/>
      <c r="C22" s="16"/>
      <c r="D22" s="16"/>
      <c r="E22" s="16"/>
      <c r="F22" s="16"/>
    </row>
    <row r="23" spans="1:6" x14ac:dyDescent="0.25">
      <c r="A23" s="16"/>
      <c r="B23" s="16"/>
      <c r="C23" s="16"/>
      <c r="D23" s="16"/>
      <c r="E23" s="16"/>
      <c r="F23" s="16"/>
    </row>
    <row r="24" spans="1:6" x14ac:dyDescent="0.25">
      <c r="A24" s="16"/>
      <c r="B24" s="16"/>
      <c r="C24" s="16"/>
      <c r="D24" s="16"/>
      <c r="E24" s="16"/>
      <c r="F24" s="16"/>
    </row>
    <row r="25" spans="1:6" x14ac:dyDescent="0.25">
      <c r="A25" s="16"/>
      <c r="B25" s="16"/>
      <c r="C25" s="16"/>
      <c r="D25" s="16"/>
      <c r="E25" s="16"/>
      <c r="F25" s="16"/>
    </row>
    <row r="26" spans="1:6" x14ac:dyDescent="0.25">
      <c r="A26" s="16"/>
      <c r="B26" s="16"/>
      <c r="C26" s="16"/>
      <c r="D26" s="16"/>
      <c r="E26" s="16"/>
      <c r="F26" s="16"/>
    </row>
    <row r="27" spans="1:6" x14ac:dyDescent="0.25">
      <c r="A27" s="16"/>
      <c r="B27" s="16"/>
      <c r="C27" s="16"/>
      <c r="D27" s="16"/>
      <c r="E27" s="16"/>
      <c r="F27" s="16"/>
    </row>
    <row r="28" spans="1:6" x14ac:dyDescent="0.25">
      <c r="A28" s="16"/>
      <c r="B28" s="16"/>
      <c r="C28" s="16"/>
      <c r="D28" s="16"/>
      <c r="E28" s="16"/>
      <c r="F28" s="16"/>
    </row>
    <row r="29" spans="1:6" x14ac:dyDescent="0.25">
      <c r="A29" s="16"/>
      <c r="B29" s="16"/>
      <c r="C29" s="16"/>
      <c r="D29" s="16"/>
      <c r="E29" s="16"/>
      <c r="F29" s="16"/>
    </row>
    <row r="30" spans="1:6" x14ac:dyDescent="0.25">
      <c r="A30" s="16"/>
      <c r="B30" s="16"/>
      <c r="C30" s="16"/>
      <c r="D30" s="16"/>
      <c r="E30" s="16"/>
      <c r="F30" s="16"/>
    </row>
    <row r="31" spans="1:6" x14ac:dyDescent="0.25">
      <c r="A31" s="16"/>
      <c r="B31" s="16"/>
      <c r="C31" s="16"/>
      <c r="D31" s="16"/>
      <c r="E31" s="16"/>
      <c r="F31" s="16"/>
    </row>
    <row r="32" spans="1:6" x14ac:dyDescent="0.25">
      <c r="A32" s="16"/>
      <c r="B32" s="16"/>
      <c r="C32" s="16"/>
      <c r="D32" s="16"/>
      <c r="E32" s="16"/>
      <c r="F32" s="16"/>
    </row>
    <row r="33" spans="1:8" x14ac:dyDescent="0.25">
      <c r="A33" s="4"/>
    </row>
    <row r="34" spans="1:8" x14ac:dyDescent="0.25">
      <c r="A34" s="3" t="s">
        <v>1</v>
      </c>
    </row>
    <row r="35" spans="1:8" x14ac:dyDescent="0.25">
      <c r="A35" s="6" t="s">
        <v>22</v>
      </c>
      <c r="B35" s="7">
        <v>18</v>
      </c>
    </row>
    <row r="36" spans="1:8" x14ac:dyDescent="0.25">
      <c r="A36" t="s">
        <v>5</v>
      </c>
      <c r="B36" s="8">
        <v>60000</v>
      </c>
    </row>
    <row r="37" spans="1:8" ht="15.75" thickBot="1" x14ac:dyDescent="0.3">
      <c r="A37" s="5" t="s">
        <v>7</v>
      </c>
      <c r="B37" s="11">
        <f>B35*B36</f>
        <v>1080000</v>
      </c>
    </row>
    <row r="38" spans="1:8" ht="15.75" thickTop="1" x14ac:dyDescent="0.25">
      <c r="A38" t="s">
        <v>4</v>
      </c>
      <c r="B38" s="1"/>
    </row>
    <row r="39" spans="1:8" x14ac:dyDescent="0.25">
      <c r="A39" s="3" t="s">
        <v>2</v>
      </c>
    </row>
    <row r="40" spans="1:8" x14ac:dyDescent="0.25">
      <c r="A40" t="s">
        <v>22</v>
      </c>
      <c r="B40" s="9">
        <v>40</v>
      </c>
    </row>
    <row r="41" spans="1:8" x14ac:dyDescent="0.25">
      <c r="A41" t="s">
        <v>5</v>
      </c>
      <c r="B41" s="8">
        <v>60000</v>
      </c>
    </row>
    <row r="42" spans="1:8" x14ac:dyDescent="0.25">
      <c r="A42" t="s">
        <v>6</v>
      </c>
      <c r="B42">
        <v>0.15</v>
      </c>
      <c r="H42" t="s">
        <v>4</v>
      </c>
    </row>
    <row r="43" spans="1:8" ht="15.75" thickBot="1" x14ac:dyDescent="0.3">
      <c r="A43" s="5" t="s">
        <v>7</v>
      </c>
      <c r="B43" s="11">
        <f>B40*B41*B42</f>
        <v>360000</v>
      </c>
    </row>
    <row r="44" spans="1:8" ht="15.75" thickTop="1" x14ac:dyDescent="0.25">
      <c r="B44" s="1"/>
    </row>
    <row r="45" spans="1:8" x14ac:dyDescent="0.25">
      <c r="A45" s="3" t="s">
        <v>3</v>
      </c>
    </row>
    <row r="46" spans="1:8" x14ac:dyDescent="0.25">
      <c r="A46" t="s">
        <v>0</v>
      </c>
      <c r="B46" s="9">
        <v>12</v>
      </c>
    </row>
    <row r="47" spans="1:8" x14ac:dyDescent="0.25">
      <c r="A47" t="s">
        <v>5</v>
      </c>
      <c r="B47" s="8">
        <v>60000</v>
      </c>
      <c r="C47" s="2"/>
    </row>
    <row r="48" spans="1:8" x14ac:dyDescent="0.25">
      <c r="A48" t="s">
        <v>8</v>
      </c>
      <c r="B48" s="1">
        <v>500000</v>
      </c>
    </row>
    <row r="49" spans="1:2" ht="15.75" thickBot="1" x14ac:dyDescent="0.3">
      <c r="A49" s="5" t="s">
        <v>7</v>
      </c>
      <c r="B49" s="11">
        <f>IF(B47&gt;30000,B46*B47+B48,B46*B47)</f>
        <v>1220000</v>
      </c>
    </row>
    <row r="50" spans="1:2" ht="15.75" thickTop="1" x14ac:dyDescent="0.25"/>
    <row r="51" spans="1:2" ht="15.75" thickBot="1" x14ac:dyDescent="0.3">
      <c r="A51" s="12" t="s">
        <v>9</v>
      </c>
      <c r="B51" s="13">
        <f>MAX(B37,B43,B49)</f>
        <v>1220000</v>
      </c>
    </row>
    <row r="52" spans="1:2" ht="15.75" thickTop="1" x14ac:dyDescent="0.25"/>
    <row r="53" spans="1:2" x14ac:dyDescent="0.25">
      <c r="A53" s="14"/>
      <c r="B53" s="14"/>
    </row>
    <row r="54" spans="1:2" x14ac:dyDescent="0.25">
      <c r="A54" s="14"/>
      <c r="B54" s="14"/>
    </row>
    <row r="55" spans="1:2" x14ac:dyDescent="0.25">
      <c r="A55" s="14"/>
      <c r="B55" s="14"/>
    </row>
    <row r="56" spans="1:2" x14ac:dyDescent="0.25">
      <c r="A56" s="14" t="s">
        <v>23</v>
      </c>
      <c r="B56" s="14"/>
    </row>
    <row r="57" spans="1:2" x14ac:dyDescent="0.25">
      <c r="A57" t="s">
        <v>24</v>
      </c>
    </row>
    <row r="58" spans="1:2" x14ac:dyDescent="0.25">
      <c r="A58" t="s">
        <v>10</v>
      </c>
      <c r="B58" s="10">
        <v>18000</v>
      </c>
    </row>
    <row r="59" spans="1:2" x14ac:dyDescent="0.25">
      <c r="A59" t="s">
        <v>11</v>
      </c>
      <c r="B59" s="10">
        <v>9000</v>
      </c>
    </row>
    <row r="60" spans="1:2" ht="15.75" thickBot="1" x14ac:dyDescent="0.3">
      <c r="A60" s="5" t="s">
        <v>12</v>
      </c>
      <c r="B60" s="11">
        <f>B59-B58</f>
        <v>-9000</v>
      </c>
    </row>
    <row r="61" spans="1:2" ht="15.75" thickTop="1" x14ac:dyDescent="0.25"/>
    <row r="62" spans="1:2" ht="15.75" thickBot="1" x14ac:dyDescent="0.3">
      <c r="A62" s="12" t="s">
        <v>13</v>
      </c>
      <c r="B62" s="13">
        <f>B51+B60</f>
        <v>1211000</v>
      </c>
    </row>
    <row r="63" spans="1:2" ht="15.75" thickTop="1" x14ac:dyDescent="0.25">
      <c r="A63" s="15" t="s">
        <v>20</v>
      </c>
      <c r="B63" s="15"/>
    </row>
    <row r="64" spans="1:2" x14ac:dyDescent="0.25">
      <c r="A64" s="16"/>
      <c r="B64" s="16"/>
    </row>
  </sheetData>
  <mergeCells count="8">
    <mergeCell ref="A63:B64"/>
    <mergeCell ref="A8:F32"/>
    <mergeCell ref="A1:F1"/>
    <mergeCell ref="A2:F2"/>
    <mergeCell ref="A3:F3"/>
    <mergeCell ref="A4:F5"/>
    <mergeCell ref="A6:F6"/>
    <mergeCell ref="A7: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Michos, Leon</dc:creator>
  <cp:lastModifiedBy>Kennedy, Adam</cp:lastModifiedBy>
  <dcterms:created xsi:type="dcterms:W3CDTF">2014-05-18T23:14:03Z</dcterms:created>
  <dcterms:modified xsi:type="dcterms:W3CDTF">2014-10-14T14:03:42Z</dcterms:modified>
</cp:coreProperties>
</file>