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ncpa365-my.sharepoint.com/personal/adam_kennedy_ncpanet_org/Documents/Documents/akennedy (ncpapdcprivate1)/My Documents/2017/docs/05/ddiana/web/"/>
    </mc:Choice>
  </mc:AlternateContent>
  <bookViews>
    <workbookView xWindow="0" yWindow="0" windowWidth="25200" windowHeight="11385" tabRatio="620"/>
  </bookViews>
  <sheets>
    <sheet name="Template" sheetId="9" r:id="rId1"/>
    <sheet name="Overview" sheetId="1" r:id="rId2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9" i="9" l="1"/>
  <c r="H36" i="9"/>
  <c r="F67" i="9" s="1"/>
  <c r="H32" i="9"/>
  <c r="H23" i="9"/>
  <c r="H17" i="9"/>
  <c r="H8" i="9"/>
  <c r="F62" i="9" s="1"/>
  <c r="D73" i="9" l="1"/>
  <c r="H46" i="9"/>
  <c r="F70" i="9" s="1"/>
  <c r="H43" i="9"/>
  <c r="F63" i="9" l="1"/>
  <c r="F64" i="9"/>
  <c r="H28" i="9"/>
  <c r="F65" i="9" s="1"/>
  <c r="I23" i="1"/>
  <c r="H39" i="9"/>
  <c r="F68" i="9" s="1"/>
  <c r="F69" i="9"/>
  <c r="F71" i="9"/>
  <c r="F72" i="9"/>
  <c r="H34" i="1"/>
  <c r="G34" i="1"/>
  <c r="F34" i="1"/>
  <c r="E34" i="1"/>
  <c r="D34" i="1"/>
  <c r="C34" i="1"/>
  <c r="I33" i="1"/>
  <c r="H33" i="1"/>
  <c r="G33" i="1"/>
  <c r="F33" i="1"/>
  <c r="E33" i="1"/>
  <c r="D33" i="1"/>
  <c r="C33" i="1"/>
  <c r="I29" i="1"/>
  <c r="I25" i="1"/>
  <c r="I20" i="1"/>
  <c r="I21" i="1"/>
  <c r="I19" i="1"/>
  <c r="I16" i="1"/>
  <c r="I17" i="1"/>
  <c r="I15" i="1"/>
  <c r="I9" i="1"/>
  <c r="I10" i="1"/>
  <c r="I11" i="1"/>
  <c r="I12" i="1"/>
  <c r="I13" i="1"/>
  <c r="I8" i="1"/>
  <c r="I5" i="1"/>
  <c r="I6" i="1"/>
  <c r="I4" i="1"/>
  <c r="H31" i="1"/>
  <c r="H29" i="1"/>
  <c r="H27" i="1"/>
  <c r="H25" i="1"/>
  <c r="H23" i="1"/>
  <c r="H20" i="1"/>
  <c r="H21" i="1"/>
  <c r="H19" i="1"/>
  <c r="H16" i="1"/>
  <c r="H17" i="1"/>
  <c r="H15" i="1"/>
  <c r="H9" i="1"/>
  <c r="H10" i="1"/>
  <c r="H11" i="1"/>
  <c r="H12" i="1"/>
  <c r="H13" i="1"/>
  <c r="H8" i="1"/>
  <c r="H5" i="1"/>
  <c r="H6" i="1"/>
  <c r="H4" i="1"/>
  <c r="G31" i="1"/>
  <c r="G29" i="1"/>
  <c r="G27" i="1"/>
  <c r="G25" i="1"/>
  <c r="G23" i="1"/>
  <c r="G20" i="1"/>
  <c r="G21" i="1"/>
  <c r="G19" i="1"/>
  <c r="G16" i="1"/>
  <c r="G17" i="1"/>
  <c r="G15" i="1"/>
  <c r="G9" i="1"/>
  <c r="G10" i="1"/>
  <c r="G11" i="1"/>
  <c r="G12" i="1"/>
  <c r="G13" i="1"/>
  <c r="G8" i="1"/>
  <c r="G5" i="1"/>
  <c r="G6" i="1"/>
  <c r="G4" i="1"/>
  <c r="F31" i="1"/>
  <c r="F29" i="1"/>
  <c r="F27" i="1"/>
  <c r="F25" i="1"/>
  <c r="F23" i="1"/>
  <c r="F20" i="1"/>
  <c r="F21" i="1"/>
  <c r="F19" i="1"/>
  <c r="F16" i="1"/>
  <c r="F17" i="1"/>
  <c r="F15" i="1"/>
  <c r="F9" i="1"/>
  <c r="F10" i="1"/>
  <c r="F11" i="1"/>
  <c r="F12" i="1"/>
  <c r="F13" i="1"/>
  <c r="F8" i="1"/>
  <c r="F5" i="1"/>
  <c r="F6" i="1"/>
  <c r="F4" i="1"/>
  <c r="E31" i="1"/>
  <c r="E29" i="1"/>
  <c r="E27" i="1"/>
  <c r="E25" i="1"/>
  <c r="E23" i="1"/>
  <c r="E20" i="1"/>
  <c r="E21" i="1"/>
  <c r="E19" i="1"/>
  <c r="E16" i="1"/>
  <c r="E17" i="1"/>
  <c r="E15" i="1"/>
  <c r="E9" i="1"/>
  <c r="E10" i="1"/>
  <c r="E11" i="1"/>
  <c r="E12" i="1"/>
  <c r="E13" i="1"/>
  <c r="E8" i="1"/>
  <c r="E5" i="1"/>
  <c r="E6" i="1"/>
  <c r="E4" i="1"/>
  <c r="D31" i="1"/>
  <c r="D29" i="1"/>
  <c r="D27" i="1"/>
  <c r="D25" i="1"/>
  <c r="D23" i="1"/>
  <c r="D20" i="1"/>
  <c r="D21" i="1"/>
  <c r="D19" i="1"/>
  <c r="D16" i="1"/>
  <c r="D17" i="1"/>
  <c r="D15" i="1"/>
  <c r="D9" i="1"/>
  <c r="D10" i="1"/>
  <c r="D11" i="1"/>
  <c r="D12" i="1"/>
  <c r="D13" i="1"/>
  <c r="D8" i="1"/>
  <c r="D5" i="1"/>
  <c r="D6" i="1"/>
  <c r="D4" i="1"/>
  <c r="C31" i="1"/>
  <c r="C29" i="1"/>
  <c r="C27" i="1"/>
  <c r="C25" i="1"/>
  <c r="C23" i="1"/>
  <c r="C21" i="1"/>
  <c r="C20" i="1"/>
  <c r="C19" i="1"/>
  <c r="C17" i="1"/>
  <c r="C16" i="1"/>
  <c r="C15" i="1"/>
  <c r="C13" i="1"/>
  <c r="C12" i="1"/>
  <c r="C11" i="1"/>
  <c r="C10" i="1"/>
  <c r="C9" i="1"/>
  <c r="C8" i="1"/>
  <c r="C6" i="1"/>
  <c r="C5" i="1"/>
  <c r="C4" i="1"/>
  <c r="B4" i="1"/>
  <c r="B5" i="1"/>
  <c r="B6" i="1"/>
  <c r="B8" i="1"/>
  <c r="B9" i="1"/>
  <c r="B10" i="1"/>
  <c r="B11" i="1"/>
  <c r="B12" i="1"/>
  <c r="B13" i="1"/>
  <c r="B15" i="1"/>
  <c r="B16" i="1"/>
  <c r="B17" i="1"/>
  <c r="B19" i="1"/>
  <c r="B20" i="1"/>
  <c r="B21" i="1"/>
  <c r="B23" i="1"/>
  <c r="B25" i="1"/>
  <c r="B27" i="1"/>
  <c r="B29" i="1"/>
  <c r="B31" i="1"/>
  <c r="I27" i="1" l="1"/>
  <c r="I31" i="1"/>
  <c r="F66" i="9"/>
  <c r="F73" i="9" s="1"/>
  <c r="I34" i="1" s="1"/>
  <c r="B33" i="1"/>
  <c r="B34" i="1"/>
</calcChain>
</file>

<file path=xl/sharedStrings.xml><?xml version="1.0" encoding="utf-8"?>
<sst xmlns="http://schemas.openxmlformats.org/spreadsheetml/2006/main" count="260" uniqueCount="159">
  <si>
    <t>4 Points</t>
  </si>
  <si>
    <t>3 Points</t>
  </si>
  <si>
    <t>2 Points</t>
  </si>
  <si>
    <t>1 Point</t>
  </si>
  <si>
    <t>0 Points</t>
  </si>
  <si>
    <t>Score</t>
  </si>
  <si>
    <t xml:space="preserve">Neighborhood Community Service </t>
  </si>
  <si>
    <t>Event(s) Goal</t>
  </si>
  <si>
    <t>Clearly stated and appropriate</t>
  </si>
  <si>
    <t>Ambiguously stated</t>
  </si>
  <si>
    <t xml:space="preserve">Unclear goal to benefit the community </t>
  </si>
  <si>
    <r>
      <t xml:space="preserve">Event(s) goal </t>
    </r>
    <r>
      <rPr>
        <b/>
        <sz val="11"/>
        <color rgb="FF000000"/>
        <rFont val="Calibri"/>
        <family val="2"/>
        <scheme val="minor"/>
      </rPr>
      <t>NOT</t>
    </r>
    <r>
      <rPr>
        <sz val="11"/>
        <color rgb="FF000000"/>
        <rFont val="Calibri"/>
        <family val="2"/>
        <scheme val="minor"/>
      </rPr>
      <t xml:space="preserve"> addressed</t>
    </r>
  </si>
  <si>
    <t>Event Planning</t>
  </si>
  <si>
    <t xml:space="preserve">Thorough plan and attention to detail </t>
  </si>
  <si>
    <t>Plan overlooked some details</t>
  </si>
  <si>
    <t>Plan overlooked many details</t>
  </si>
  <si>
    <t>No Service events; event extremely poorly planned</t>
  </si>
  <si>
    <t>Event Outcome</t>
  </si>
  <si>
    <t>Well executed and met goal(s)</t>
  </si>
  <si>
    <t>Met goal(s) fair execution</t>
  </si>
  <si>
    <t>Poor execution; goal(s) not met</t>
  </si>
  <si>
    <t xml:space="preserve">No Service event </t>
  </si>
  <si>
    <t>Creating and Retaining Members</t>
  </si>
  <si>
    <t>Location</t>
  </si>
  <si>
    <t>Members Annual Convention</t>
  </si>
  <si>
    <t>Members were present at Annual Convention</t>
  </si>
  <si>
    <t>Members did not attend Annual  Convention</t>
  </si>
  <si>
    <t>Recruiting Plans</t>
  </si>
  <si>
    <t>1 Point (YES)*</t>
  </si>
  <si>
    <t>0 Points (No)*</t>
  </si>
  <si>
    <t xml:space="preserve">Promoting Indepent Pharmacy </t>
  </si>
  <si>
    <t>Guest Speakers</t>
  </si>
  <si>
    <t xml:space="preserve">Guest Speaker delivers concise message describing the clear and inspirational long-term desired outcome of  independent  pharmacy existence.  </t>
  </si>
  <si>
    <t xml:space="preserve">Guest Speaker is somewhat unclear or lengthy when describing desired outcomes of  independent  pharmacy existence.  </t>
  </si>
  <si>
    <t xml:space="preserve">Chapter planning for Guest Speaker  was poorly executed in describing desired outcome of independent pharmacy existence. </t>
  </si>
  <si>
    <t>No Guest Speakers</t>
  </si>
  <si>
    <t xml:space="preserve">Special Projects </t>
  </si>
  <si>
    <t xml:space="preserve">Implemented a project, but lacked creativity and   unsuccessful in promoting independent pharmacy </t>
  </si>
  <si>
    <t>No project was implemented</t>
  </si>
  <si>
    <t>Special Trips</t>
  </si>
  <si>
    <t>Grassroots Advocacy</t>
  </si>
  <si>
    <t xml:space="preserve">Politically Active  on State Level </t>
  </si>
  <si>
    <t>Not Politically Active on State Level</t>
  </si>
  <si>
    <t>Politically Active on National Level</t>
  </si>
  <si>
    <t xml:space="preserve">Partially addresses some issues regarding the nation and independent pharmacy </t>
  </si>
  <si>
    <t>Not Politically Active on National Level</t>
  </si>
  <si>
    <t>Grassroots Projects</t>
  </si>
  <si>
    <t xml:space="preserve">Inventive and innovative initiatives that successfully promote grassroots advocacy </t>
  </si>
  <si>
    <t>Planned initiatives that promote grassroots advocacy</t>
  </si>
  <si>
    <t>No Grassroots Project Implemented</t>
  </si>
  <si>
    <r>
      <rPr>
        <b/>
        <sz val="11"/>
        <color theme="1"/>
        <rFont val="Calibri"/>
        <family val="2"/>
        <scheme val="minor"/>
      </rPr>
      <t>Total: Grassroots Advocacy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(10 Possible). Multiply score by 2.5                                         (25%)</t>
    </r>
  </si>
  <si>
    <t>Chapter Fundraising *</t>
  </si>
  <si>
    <t>Chapter Participation</t>
  </si>
  <si>
    <t>Yes</t>
  </si>
  <si>
    <t>No</t>
  </si>
  <si>
    <t>1 Point (Yes)*</t>
  </si>
  <si>
    <t>Good Neighbor Pharmacy NCPA Pruitt-Schutte Student Business Plan Participation*</t>
  </si>
  <si>
    <t>Business Plan Submission</t>
  </si>
  <si>
    <t>Health Challenge Submission</t>
  </si>
  <si>
    <t>1 Point(Yes)*</t>
  </si>
  <si>
    <t>0 Points(No)*</t>
  </si>
  <si>
    <t>Legislative Advocacy Challenge Report*</t>
  </si>
  <si>
    <t>LAC Submission</t>
  </si>
  <si>
    <t>Chapters' Constitution and Bylaws*</t>
  </si>
  <si>
    <t>Constitution/Bylaws Submission</t>
  </si>
  <si>
    <t>NCPA Student Chapter Affiliation Agreement completed*</t>
  </si>
  <si>
    <t xml:space="preserve">Completed Affiliation Agreement </t>
  </si>
  <si>
    <t>NCPA Chapter Meetings and Executive Meetings listed*</t>
  </si>
  <si>
    <t>Listed the number of chapter and executive committee meetings</t>
  </si>
  <si>
    <t>No Grade; Required</t>
  </si>
  <si>
    <t>Domain</t>
  </si>
  <si>
    <t>Possible</t>
  </si>
  <si>
    <t>Multiplier</t>
  </si>
  <si>
    <t>Neighborhood Community Service</t>
  </si>
  <si>
    <t>1x</t>
  </si>
  <si>
    <t>Promoting Independent Pharmacy</t>
  </si>
  <si>
    <t>2.5x</t>
  </si>
  <si>
    <t>5x</t>
  </si>
  <si>
    <t xml:space="preserve">Good Neighbor Pharmacy NCPA Pruitt-Schutte Student Business Plan Participation </t>
  </si>
  <si>
    <t>Community Health Challenge Report Submission</t>
  </si>
  <si>
    <t>Legislative Action Challenge Report Submission</t>
  </si>
  <si>
    <t>Submission of Chapters Constitution/ Bylaws</t>
  </si>
  <si>
    <t>NCPA Student Chapter Affiliation Agreement completed</t>
  </si>
  <si>
    <t>FINAL SCORE:</t>
  </si>
  <si>
    <t xml:space="preserve">Total: </t>
  </si>
  <si>
    <t>Grading Component</t>
  </si>
  <si>
    <t>Neighborhood</t>
  </si>
  <si>
    <t>Event Goal</t>
  </si>
  <si>
    <t>Creating and retaining Members</t>
  </si>
  <si>
    <t>New members</t>
  </si>
  <si>
    <t>Membership drive (Retained Members)</t>
  </si>
  <si>
    <t>Members at Legislative Conference</t>
  </si>
  <si>
    <t>Special Projects</t>
  </si>
  <si>
    <t>Grassroot Advocacy</t>
  </si>
  <si>
    <t>Politically Active on State Level</t>
  </si>
  <si>
    <t>Chapter Fundraising</t>
  </si>
  <si>
    <t>Good Neighbor Pharmacy NCPA Pruitte-Schutte Student Business Plan</t>
  </si>
  <si>
    <t>Communit Health Challenge Report</t>
  </si>
  <si>
    <t>Legislative Advocacy Challenge</t>
  </si>
  <si>
    <t>Chapters' Constitution and Bylaws</t>
  </si>
  <si>
    <t>Total</t>
  </si>
  <si>
    <t>Members at Congressional Pharmacy Summit</t>
  </si>
  <si>
    <t>Members attended Congressional Pharmacy Summit</t>
  </si>
  <si>
    <t>No members attended Congressional Pharmacy Summit</t>
  </si>
  <si>
    <t>Hosted Fall Membership Drive</t>
  </si>
  <si>
    <t>Hosted Spring Membership Drive</t>
  </si>
  <si>
    <t>Updated Officer Roster Forms</t>
  </si>
  <si>
    <t>Chapter Members Eligible for Graduation Honor Cords *</t>
  </si>
  <si>
    <t xml:space="preserve">Chapter had members eligible to receive graduation honor cords.  </t>
  </si>
  <si>
    <t>Legislative Advocacy Challenge Report Submitted</t>
  </si>
  <si>
    <t>Health and Wellness Challenge Report Submitted</t>
  </si>
  <si>
    <t>Simplify My Meds Challenge Report*</t>
  </si>
  <si>
    <t>Simplify My Meds Challenge Report Submitted</t>
  </si>
  <si>
    <r>
      <rPr>
        <b/>
        <sz val="10"/>
        <color theme="1"/>
        <rFont val="Calibri"/>
        <family val="2"/>
        <scheme val="minor"/>
      </rPr>
      <t>Total: Constitution and Bylaws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 xml:space="preserve"> (1 Possible). Multiply score by 2.5      (2.5%)</t>
    </r>
  </si>
  <si>
    <r>
      <rPr>
        <b/>
        <sz val="9"/>
        <color rgb="FF000000"/>
        <rFont val="Calibri"/>
        <family val="2"/>
        <scheme val="minor"/>
      </rPr>
      <t>Total: Constitution and Bylaws</t>
    </r>
    <r>
      <rPr>
        <sz val="9"/>
        <color rgb="FF000000"/>
        <rFont val="Calibri"/>
        <family val="2"/>
        <scheme val="minor"/>
      </rPr>
      <t xml:space="preserve"> </t>
    </r>
    <r>
      <rPr>
        <b/>
        <sz val="9"/>
        <color rgb="FF000000"/>
        <rFont val="Calibri"/>
        <family val="2"/>
        <scheme val="minor"/>
      </rPr>
      <t xml:space="preserve"> (1 Possible). Multiply score by 2.5   (2.5%)</t>
    </r>
  </si>
  <si>
    <r>
      <rPr>
        <b/>
        <sz val="10"/>
        <color theme="1"/>
        <rFont val="Calibri"/>
        <family val="2"/>
        <scheme val="minor"/>
      </rPr>
      <t>Total: Simplify My Meds Challenge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 xml:space="preserve"> (1 Possible). Multiply score by 2.5                   (2.5%)</t>
    </r>
  </si>
  <si>
    <r>
      <rPr>
        <b/>
        <sz val="10"/>
        <color theme="1"/>
        <rFont val="Calibri"/>
        <family val="2"/>
        <scheme val="minor"/>
      </rPr>
      <t>Total: Legislative Action Challenge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 xml:space="preserve"> (1 Possible). Multiply score by 2.5                   (2.5%)</t>
    </r>
  </si>
  <si>
    <r>
      <t xml:space="preserve">Creative and Innovative projects that successfully promotes independent pharmacy to </t>
    </r>
    <r>
      <rPr>
        <b/>
        <sz val="10"/>
        <color rgb="FF000000"/>
        <rFont val="Calibri"/>
        <family val="2"/>
        <scheme val="minor"/>
      </rPr>
      <t xml:space="preserve">only </t>
    </r>
    <r>
      <rPr>
        <sz val="10"/>
        <color rgb="FF000000"/>
        <rFont val="Calibri"/>
        <family val="2"/>
        <scheme val="minor"/>
      </rPr>
      <t>professional students</t>
    </r>
  </si>
  <si>
    <r>
      <t xml:space="preserve">Did </t>
    </r>
    <r>
      <rPr>
        <b/>
        <sz val="10"/>
        <color rgb="FF000000"/>
        <rFont val="Calibri"/>
        <family val="2"/>
        <scheme val="minor"/>
      </rPr>
      <t>NOT</t>
    </r>
    <r>
      <rPr>
        <sz val="10"/>
        <color rgb="FF000000"/>
        <rFont val="Calibri"/>
        <family val="2"/>
        <scheme val="minor"/>
      </rPr>
      <t xml:space="preserve"> visit an independent pharmacy </t>
    </r>
  </si>
  <si>
    <r>
      <rPr>
        <b/>
        <sz val="11"/>
        <color theme="1"/>
        <rFont val="Calibri"/>
        <family val="2"/>
        <scheme val="minor"/>
      </rPr>
      <t>Total: Neighborhood Community Service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 (15 Possible)  (15%)</t>
    </r>
  </si>
  <si>
    <t>Scalability</t>
  </si>
  <si>
    <t>Lessons Learned</t>
  </si>
  <si>
    <t xml:space="preserve"> Event had a strong impact on the community and future chapter officers be able to replicate the event</t>
  </si>
  <si>
    <t xml:space="preserve"> Event had a moderate impact on the community and future chapter officers be able to replicate the event</t>
  </si>
  <si>
    <t xml:space="preserve"> Event had a minimal impact on the community, but has potential for improvement if replicated in future years.</t>
  </si>
  <si>
    <t>Report addressed lessons learned from the event and steps to improve event for the future</t>
  </si>
  <si>
    <t>Report did not address any lessons learned from the event.</t>
  </si>
  <si>
    <r>
      <t xml:space="preserve">Report addressed lessons learned from the event </t>
    </r>
    <r>
      <rPr>
        <b/>
        <sz val="10"/>
        <color theme="1"/>
        <rFont val="Calibri"/>
        <family val="2"/>
        <scheme val="minor"/>
      </rPr>
      <t>and</t>
    </r>
    <r>
      <rPr>
        <sz val="10"/>
        <color theme="1"/>
        <rFont val="Calibri"/>
        <family val="2"/>
        <scheme val="minor"/>
      </rPr>
      <t xml:space="preserve"> steps to improve event for the future</t>
    </r>
  </si>
  <si>
    <r>
      <t xml:space="preserve">Report addressed lessons learned from the event </t>
    </r>
    <r>
      <rPr>
        <b/>
        <sz val="10"/>
        <color theme="1"/>
        <rFont val="Calibri"/>
        <family val="2"/>
        <scheme val="minor"/>
      </rPr>
      <t>or</t>
    </r>
    <r>
      <rPr>
        <sz val="10"/>
        <color theme="1"/>
        <rFont val="Calibri"/>
        <family val="2"/>
        <scheme val="minor"/>
      </rPr>
      <t xml:space="preserve"> steps to improve event for the future, but did not mention both</t>
    </r>
  </si>
  <si>
    <t xml:space="preserve"> Event had a minimal impact on the community, and will not be easily replicated in future</t>
  </si>
  <si>
    <t>Chapter Photos Uploaded *</t>
  </si>
  <si>
    <t xml:space="preserve">Updates made to chapter website sponsored by NCPA.  </t>
  </si>
  <si>
    <r>
      <t xml:space="preserve">Creative and Innovative projects that successfully promotes independent pharmacy to pre-professional and professional students </t>
    </r>
    <r>
      <rPr>
        <b/>
        <sz val="10"/>
        <rFont val="Calibri"/>
        <family val="2"/>
        <scheme val="minor"/>
      </rPr>
      <t>(both)</t>
    </r>
    <r>
      <rPr>
        <sz val="10"/>
        <rFont val="Calibri"/>
        <family val="2"/>
        <scheme val="minor"/>
      </rPr>
      <t xml:space="preserve"> </t>
    </r>
  </si>
  <si>
    <t xml:space="preserve">Chapter hosted more than one Guest Speaker describing the clear and inspirational long-term desired outcome the independent' pharmacy existence.  </t>
  </si>
  <si>
    <t>Visited more than one independent pharmacy</t>
  </si>
  <si>
    <t xml:space="preserve">Visited one independent pharmacy </t>
  </si>
  <si>
    <t xml:space="preserve">Chapter Fundraising </t>
  </si>
  <si>
    <t>Simplify My Meds Challenge Report Submission</t>
  </si>
  <si>
    <t>Planned and executed independent pharmacy "road trip"</t>
  </si>
  <si>
    <t>Total: Promoting Independent Pharmacy (10 Possible). Multiply score by 2.5 (25%)</t>
  </si>
  <si>
    <r>
      <t xml:space="preserve">Clearly addresses appropriate national  issues that are important  to NCPA members by participating in </t>
    </r>
    <r>
      <rPr>
        <b/>
        <sz val="8"/>
        <color theme="1"/>
        <rFont val="Calibri"/>
        <family val="2"/>
        <scheme val="minor"/>
      </rPr>
      <t>ALL FOUR</t>
    </r>
    <r>
      <rPr>
        <sz val="8"/>
        <color theme="1"/>
        <rFont val="Calibri"/>
        <family val="2"/>
        <scheme val="minor"/>
      </rPr>
      <t xml:space="preserve"> of the following events: executing phone calls to representatives, letter writing campaigns, PAC telethons, and Capitol Visit Days </t>
    </r>
  </si>
  <si>
    <r>
      <t xml:space="preserve">Addresses appropriate national  issues that are important  to NCPA members by participating in </t>
    </r>
    <r>
      <rPr>
        <b/>
        <sz val="8"/>
        <color theme="1"/>
        <rFont val="Calibri"/>
        <family val="2"/>
        <scheme val="minor"/>
      </rPr>
      <t>THREE OF THE FOLLOWING</t>
    </r>
    <r>
      <rPr>
        <sz val="8"/>
        <color theme="1"/>
        <rFont val="Calibri"/>
        <family val="2"/>
        <scheme val="minor"/>
      </rPr>
      <t xml:space="preserve"> of the following events: executing phone calls to representatives, letter writing campaigns, PAC telethons, and Capitol Visit Days </t>
    </r>
  </si>
  <si>
    <r>
      <t xml:space="preserve">Addresses appropriate national  issues that are important  to NCPA members by participating in </t>
    </r>
    <r>
      <rPr>
        <b/>
        <sz val="8"/>
        <color theme="1"/>
        <rFont val="Calibri"/>
        <family val="2"/>
        <scheme val="minor"/>
      </rPr>
      <t>TWO OF THE FOLLOWING</t>
    </r>
    <r>
      <rPr>
        <sz val="8"/>
        <color theme="1"/>
        <rFont val="Calibri"/>
        <family val="2"/>
        <scheme val="minor"/>
      </rPr>
      <t xml:space="preserve"> of the following events: executing phone calls to representatives, letter writing campaigns, PAC telethons, and Capitol Visit Days </t>
    </r>
  </si>
  <si>
    <r>
      <t xml:space="preserve">Clearly addresses appropriate issues regarding the state and independent pharmacy by participating in </t>
    </r>
    <r>
      <rPr>
        <b/>
        <sz val="8"/>
        <color theme="1"/>
        <rFont val="Calibri"/>
        <family val="2"/>
        <scheme val="minor"/>
      </rPr>
      <t>ALL THREE</t>
    </r>
    <r>
      <rPr>
        <sz val="8"/>
        <color theme="1"/>
        <rFont val="Calibri"/>
        <family val="2"/>
        <scheme val="minor"/>
      </rPr>
      <t xml:space="preserve"> of the following events:  executing phone calls to representatives, letter writing campaigns, and Capitol Visit Days   </t>
    </r>
  </si>
  <si>
    <r>
      <t xml:space="preserve">Clearly addresses appropriate issues regarding the state and independent pharmacy by participating in </t>
    </r>
    <r>
      <rPr>
        <b/>
        <sz val="8"/>
        <color theme="1"/>
        <rFont val="Calibri"/>
        <family val="2"/>
        <scheme val="minor"/>
      </rPr>
      <t>TWO</t>
    </r>
    <r>
      <rPr>
        <sz val="8"/>
        <color theme="1"/>
        <rFont val="Calibri"/>
        <family val="2"/>
        <scheme val="minor"/>
      </rPr>
      <t xml:space="preserve"> of the following events:  executing phone calls to representatives, letter writing campaigns, and Capitol Visit Days   </t>
    </r>
  </si>
  <si>
    <r>
      <t xml:space="preserve">Clearly addresses appropriate issues regarding the state and independent pharmacy by participating in </t>
    </r>
    <r>
      <rPr>
        <b/>
        <sz val="8"/>
        <color theme="1"/>
        <rFont val="Calibri"/>
        <family val="2"/>
        <scheme val="minor"/>
      </rPr>
      <t>ONE</t>
    </r>
    <r>
      <rPr>
        <sz val="8"/>
        <color theme="1"/>
        <rFont val="Calibri"/>
        <family val="2"/>
        <scheme val="minor"/>
      </rPr>
      <t xml:space="preserve"> of the following events:  executing phone calls to representatives, letter writing campaigns, and Capitol Visit Days   </t>
    </r>
  </si>
  <si>
    <t>Partially addresses some issues regarding the state and independent pharmacy</t>
  </si>
  <si>
    <t>Recruiting plans not discussed in report</t>
  </si>
  <si>
    <r>
      <t xml:space="preserve">Hosted an event for new members                   </t>
    </r>
    <r>
      <rPr>
        <i/>
        <sz val="10"/>
        <color theme="1"/>
        <rFont val="Calibri"/>
        <family val="2"/>
        <scheme val="minor"/>
      </rPr>
      <t xml:space="preserve"> </t>
    </r>
    <r>
      <rPr>
        <i/>
        <sz val="8"/>
        <color theme="1"/>
        <rFont val="Calibri"/>
        <family val="2"/>
        <scheme val="minor"/>
      </rPr>
      <t>i.e. pinning ceremony, certificate ceremony, new member mixer</t>
    </r>
  </si>
  <si>
    <r>
      <rPr>
        <b/>
        <sz val="10"/>
        <color theme="1"/>
        <rFont val="Calibri"/>
        <family val="2"/>
        <scheme val="minor"/>
      </rPr>
      <t>Total: Chapter Fundraising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(1Possible). Multiply score by 2.5   (2.5%)</t>
    </r>
  </si>
  <si>
    <t>Total: Creating and Retaining Members  (15 Possible). Multiply by 1.5</t>
  </si>
  <si>
    <r>
      <rPr>
        <b/>
        <sz val="10"/>
        <color theme="1"/>
        <rFont val="Calibri"/>
        <family val="2"/>
        <scheme val="minor"/>
      </rPr>
      <t>Total: Health and Wellness Challenge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(1Possible). Multiply score by 2.5   (2.5%)</t>
    </r>
  </si>
  <si>
    <t>Health and Wellness  Challenge Report*</t>
  </si>
  <si>
    <r>
      <rPr>
        <b/>
        <sz val="10"/>
        <color theme="1"/>
        <rFont val="Calibri"/>
        <family val="2"/>
        <scheme val="minor"/>
      </rPr>
      <t>Total: Business Plan Competition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(1Possible). Multiply score by 5   (5%)</t>
    </r>
  </si>
  <si>
    <t>Details included about planning and executing membership drive(s), but no details on future drives being planned.</t>
  </si>
  <si>
    <t>Details included about planning and executing membership drive(s) as well as details on future drives being planned.</t>
  </si>
  <si>
    <t>Brief information included about planning and executing membership drive(s) as well as details on future drives being planned</t>
  </si>
  <si>
    <t>Brief information included about planning and executing membership drive(s) but no information included  on future drives being planned</t>
  </si>
  <si>
    <t>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</si>
</sst>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2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8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rgb="FFC21C34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66FFFF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17">
    <xf numFmtId="0" fontId="0" fillId="0" borderId="0" xfId="0"/>
    <xf numFmtId="0" fontId="0" fillId="3" borderId="0" xfId="0" applyFill="1"/>
    <xf numFmtId="0" fontId="0" fillId="0" borderId="0" xfId="0" applyAlignment="1">
      <alignment horizontal="center"/>
    </xf>
    <xf numFmtId="0" fontId="3" fillId="5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5" borderId="4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0" fillId="6" borderId="5" xfId="0" applyFill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0" fillId="6" borderId="11" xfId="0" applyFill="1" applyBorder="1" applyAlignment="1">
      <alignment vertical="center"/>
    </xf>
    <xf numFmtId="0" fontId="0" fillId="6" borderId="17" xfId="0" applyFill="1" applyBorder="1" applyAlignment="1">
      <alignment vertical="center"/>
    </xf>
    <xf numFmtId="0" fontId="9" fillId="7" borderId="18" xfId="0" applyFont="1" applyFill="1" applyBorder="1" applyAlignment="1">
      <alignment vertical="center" wrapText="1"/>
    </xf>
    <xf numFmtId="0" fontId="0" fillId="0" borderId="0" xfId="0" applyBorder="1"/>
    <xf numFmtId="0" fontId="0" fillId="0" borderId="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6" borderId="24" xfId="0" applyFill="1" applyBorder="1" applyAlignment="1">
      <alignment vertical="center"/>
    </xf>
    <xf numFmtId="0" fontId="7" fillId="0" borderId="14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0" fillId="0" borderId="17" xfId="0" applyFill="1" applyBorder="1" applyAlignment="1">
      <alignment vertical="center"/>
    </xf>
    <xf numFmtId="0" fontId="0" fillId="0" borderId="0" xfId="0" applyFill="1"/>
    <xf numFmtId="0" fontId="7" fillId="6" borderId="0" xfId="0" applyFont="1" applyFill="1" applyBorder="1" applyAlignment="1">
      <alignment vertical="center" wrapText="1"/>
    </xf>
    <xf numFmtId="0" fontId="0" fillId="6" borderId="0" xfId="0" applyFill="1" applyBorder="1" applyAlignment="1">
      <alignment horizontal="right"/>
    </xf>
    <xf numFmtId="0" fontId="0" fillId="6" borderId="19" xfId="0" applyFill="1" applyBorder="1" applyAlignment="1">
      <alignment vertical="center"/>
    </xf>
    <xf numFmtId="0" fontId="0" fillId="0" borderId="1" xfId="0" applyBorder="1"/>
    <xf numFmtId="0" fontId="7" fillId="6" borderId="14" xfId="0" applyFont="1" applyFill="1" applyBorder="1" applyAlignment="1">
      <alignment vertical="center" wrapText="1"/>
    </xf>
    <xf numFmtId="0" fontId="7" fillId="6" borderId="15" xfId="0" applyFont="1" applyFill="1" applyBorder="1" applyAlignment="1">
      <alignment vertical="center" wrapText="1"/>
    </xf>
    <xf numFmtId="0" fontId="3" fillId="7" borderId="6" xfId="0" applyFont="1" applyFill="1" applyBorder="1" applyAlignment="1">
      <alignment vertical="center" wrapText="1"/>
    </xf>
    <xf numFmtId="0" fontId="9" fillId="7" borderId="0" xfId="0" applyFont="1" applyFill="1" applyBorder="1" applyAlignment="1">
      <alignment vertical="center" wrapText="1"/>
    </xf>
    <xf numFmtId="0" fontId="3" fillId="5" borderId="18" xfId="0" applyFont="1" applyFill="1" applyBorder="1" applyAlignment="1">
      <alignment vertical="center" wrapText="1"/>
    </xf>
    <xf numFmtId="0" fontId="10" fillId="7" borderId="26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vertical="center"/>
    </xf>
    <xf numFmtId="0" fontId="5" fillId="6" borderId="15" xfId="0" applyFont="1" applyFill="1" applyBorder="1" applyAlignment="1">
      <alignment vertical="center"/>
    </xf>
    <xf numFmtId="0" fontId="4" fillId="6" borderId="17" xfId="0" applyFont="1" applyFill="1" applyBorder="1" applyAlignment="1">
      <alignment vertical="center"/>
    </xf>
    <xf numFmtId="0" fontId="0" fillId="0" borderId="2" xfId="0" applyBorder="1"/>
    <xf numFmtId="0" fontId="11" fillId="0" borderId="29" xfId="0" applyFont="1" applyFill="1" applyBorder="1" applyAlignment="1">
      <alignment vertical="center" wrapText="1"/>
    </xf>
    <xf numFmtId="0" fontId="8" fillId="6" borderId="5" xfId="0" applyFont="1" applyFill="1" applyBorder="1" applyAlignment="1">
      <alignment vertical="center" wrapText="1"/>
    </xf>
    <xf numFmtId="0" fontId="0" fillId="6" borderId="30" xfId="0" applyFill="1" applyBorder="1" applyAlignment="1">
      <alignment vertical="center"/>
    </xf>
    <xf numFmtId="0" fontId="5" fillId="0" borderId="0" xfId="0" applyFont="1"/>
    <xf numFmtId="0" fontId="5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0" fillId="0" borderId="11" xfId="0" applyBorder="1"/>
    <xf numFmtId="0" fontId="0" fillId="0" borderId="0" xfId="0" applyNumberFormat="1"/>
    <xf numFmtId="0" fontId="0" fillId="0" borderId="21" xfId="0" applyBorder="1"/>
    <xf numFmtId="0" fontId="0" fillId="0" borderId="0" xfId="0" applyBorder="1" applyAlignment="1">
      <alignment horizontal="right"/>
    </xf>
    <xf numFmtId="0" fontId="13" fillId="0" borderId="0" xfId="0" applyFont="1" applyBorder="1"/>
    <xf numFmtId="0" fontId="0" fillId="0" borderId="29" xfId="0" applyBorder="1"/>
    <xf numFmtId="0" fontId="0" fillId="6" borderId="17" xfId="0" applyFill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3" borderId="11" xfId="0" applyFill="1" applyBorder="1"/>
    <xf numFmtId="0" fontId="0" fillId="2" borderId="11" xfId="0" applyFill="1" applyBorder="1" applyAlignment="1">
      <alignment horizontal="center"/>
    </xf>
    <xf numFmtId="0" fontId="0" fillId="2" borderId="11" xfId="0" applyFill="1" applyBorder="1"/>
    <xf numFmtId="0" fontId="0" fillId="4" borderId="21" xfId="0" applyFill="1" applyBorder="1" applyAlignment="1">
      <alignment horizontal="center"/>
    </xf>
    <xf numFmtId="0" fontId="0" fillId="0" borderId="32" xfId="0" applyBorder="1"/>
    <xf numFmtId="164" fontId="0" fillId="0" borderId="31" xfId="0" applyNumberFormat="1" applyBorder="1"/>
    <xf numFmtId="0" fontId="5" fillId="0" borderId="11" xfId="0" applyFont="1" applyBorder="1" applyAlignment="1">
      <alignment horizontal="center" vertical="center"/>
    </xf>
    <xf numFmtId="0" fontId="6" fillId="10" borderId="13" xfId="0" applyFont="1" applyFill="1" applyBorder="1" applyAlignment="1">
      <alignment horizontal="center" vertical="center" wrapText="1"/>
    </xf>
    <xf numFmtId="0" fontId="6" fillId="10" borderId="27" xfId="0" applyFont="1" applyFill="1" applyBorder="1" applyAlignment="1">
      <alignment horizontal="center" vertical="center" wrapText="1"/>
    </xf>
    <xf numFmtId="0" fontId="6" fillId="10" borderId="25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27" xfId="0" applyFont="1" applyFill="1" applyBorder="1" applyAlignment="1">
      <alignment horizontal="center" vertical="center" wrapText="1"/>
    </xf>
    <xf numFmtId="0" fontId="6" fillId="9" borderId="25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left" vertical="center" wrapText="1"/>
    </xf>
    <xf numFmtId="0" fontId="3" fillId="7" borderId="6" xfId="0" applyFont="1" applyFill="1" applyBorder="1" applyAlignment="1">
      <alignment vertical="center"/>
    </xf>
    <xf numFmtId="0" fontId="3" fillId="7" borderId="18" xfId="0" applyFont="1" applyFill="1" applyBorder="1" applyAlignment="1">
      <alignment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5" fillId="7" borderId="5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5" fillId="7" borderId="11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8" fillId="0" borderId="5" xfId="0" applyFont="1" applyFill="1" applyBorder="1" applyAlignment="1">
      <alignment vertical="center" wrapText="1"/>
    </xf>
    <xf numFmtId="0" fontId="17" fillId="0" borderId="29" xfId="0" applyFont="1" applyBorder="1" applyAlignment="1">
      <alignment horizontal="center" vertical="center" wrapText="1"/>
    </xf>
    <xf numFmtId="0" fontId="16" fillId="12" borderId="20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5" fillId="7" borderId="20" xfId="0" applyFont="1" applyFill="1" applyBorder="1" applyAlignment="1">
      <alignment horizontal="center" vertical="center" wrapText="1"/>
    </xf>
    <xf numFmtId="0" fontId="0" fillId="12" borderId="26" xfId="0" applyFill="1" applyBorder="1"/>
    <xf numFmtId="0" fontId="0" fillId="12" borderId="34" xfId="0" applyFill="1" applyBorder="1"/>
    <xf numFmtId="0" fontId="0" fillId="12" borderId="35" xfId="0" applyFill="1" applyBorder="1"/>
    <xf numFmtId="0" fontId="16" fillId="12" borderId="21" xfId="0" applyFont="1" applyFill="1" applyBorder="1" applyAlignment="1">
      <alignment horizontal="center" vertical="center" wrapText="1"/>
    </xf>
    <xf numFmtId="0" fontId="16" fillId="12" borderId="22" xfId="0" applyFont="1" applyFill="1" applyBorder="1" applyAlignment="1">
      <alignment horizontal="center" vertical="center" wrapText="1"/>
    </xf>
    <xf numFmtId="0" fontId="0" fillId="12" borderId="21" xfId="0" applyFill="1" applyBorder="1"/>
    <xf numFmtId="0" fontId="0" fillId="12" borderId="22" xfId="0" applyFill="1" applyBorder="1"/>
    <xf numFmtId="0" fontId="0" fillId="12" borderId="20" xfId="0" applyFill="1" applyBorder="1"/>
    <xf numFmtId="0" fontId="15" fillId="7" borderId="24" xfId="0" applyFont="1" applyFill="1" applyBorder="1" applyAlignment="1">
      <alignment horizontal="center" vertical="center" wrapText="1"/>
    </xf>
    <xf numFmtId="0" fontId="15" fillId="7" borderId="32" xfId="0" applyFont="1" applyFill="1" applyBorder="1" applyAlignment="1">
      <alignment horizontal="center" vertical="center" wrapText="1"/>
    </xf>
    <xf numFmtId="0" fontId="0" fillId="6" borderId="35" xfId="0" applyFill="1" applyBorder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5" fillId="7" borderId="36" xfId="0" applyFont="1" applyFill="1" applyBorder="1" applyAlignment="1">
      <alignment horizontal="center" vertical="center" wrapText="1"/>
    </xf>
    <xf numFmtId="0" fontId="6" fillId="11" borderId="13" xfId="0" applyFont="1" applyFill="1" applyBorder="1" applyAlignment="1">
      <alignment horizontal="center" vertical="center" wrapText="1"/>
    </xf>
    <xf numFmtId="0" fontId="6" fillId="11" borderId="27" xfId="0" applyFont="1" applyFill="1" applyBorder="1" applyAlignment="1">
      <alignment horizontal="center" vertical="center" wrapText="1"/>
    </xf>
    <xf numFmtId="0" fontId="6" fillId="11" borderId="25" xfId="0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15" fillId="0" borderId="5" xfId="0" applyFont="1" applyFill="1" applyBorder="1" applyAlignment="1">
      <alignment vertical="center" wrapText="1"/>
    </xf>
    <xf numFmtId="0" fontId="21" fillId="0" borderId="26" xfId="0" applyFont="1" applyBorder="1" applyAlignment="1">
      <alignment horizontal="center" vertical="center" wrapText="1"/>
    </xf>
    <xf numFmtId="0" fontId="0" fillId="6" borderId="36" xfId="0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5" borderId="38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vertical="center" wrapText="1"/>
    </xf>
    <xf numFmtId="0" fontId="6" fillId="13" borderId="13" xfId="0" applyFont="1" applyFill="1" applyBorder="1" applyAlignment="1">
      <alignment horizontal="center" vertical="center" wrapText="1"/>
    </xf>
    <xf numFmtId="0" fontId="6" fillId="13" borderId="27" xfId="0" applyFont="1" applyFill="1" applyBorder="1" applyAlignment="1">
      <alignment horizontal="center" vertical="center" wrapText="1"/>
    </xf>
    <xf numFmtId="0" fontId="6" fillId="13" borderId="25" xfId="0" applyFont="1" applyFill="1" applyBorder="1" applyAlignment="1">
      <alignment horizontal="center" vertical="center" wrapText="1"/>
    </xf>
    <xf numFmtId="0" fontId="6" fillId="14" borderId="13" xfId="0" applyFont="1" applyFill="1" applyBorder="1" applyAlignment="1">
      <alignment horizontal="center" vertical="center" wrapText="1"/>
    </xf>
    <xf numFmtId="0" fontId="6" fillId="14" borderId="27" xfId="0" applyFont="1" applyFill="1" applyBorder="1" applyAlignment="1">
      <alignment horizontal="center" vertical="center" wrapText="1"/>
    </xf>
    <xf numFmtId="0" fontId="6" fillId="14" borderId="25" xfId="0" applyFont="1" applyFill="1" applyBorder="1" applyAlignment="1">
      <alignment horizontal="center" vertical="center" wrapText="1"/>
    </xf>
    <xf numFmtId="0" fontId="6" fillId="14" borderId="5" xfId="0" applyFont="1" applyFill="1" applyBorder="1" applyAlignment="1">
      <alignment horizontal="left" vertical="center" wrapText="1"/>
    </xf>
    <xf numFmtId="0" fontId="6" fillId="16" borderId="13" xfId="0" applyFont="1" applyFill="1" applyBorder="1" applyAlignment="1">
      <alignment vertical="center" wrapText="1"/>
    </xf>
    <xf numFmtId="0" fontId="6" fillId="17" borderId="13" xfId="0" applyFont="1" applyFill="1" applyBorder="1" applyAlignment="1">
      <alignment horizontal="center" vertical="center" wrapText="1"/>
    </xf>
    <xf numFmtId="0" fontId="6" fillId="17" borderId="27" xfId="0" applyFont="1" applyFill="1" applyBorder="1" applyAlignment="1">
      <alignment horizontal="center" vertical="center" wrapText="1"/>
    </xf>
    <xf numFmtId="0" fontId="6" fillId="17" borderId="25" xfId="0" applyFont="1" applyFill="1" applyBorder="1" applyAlignment="1">
      <alignment horizontal="center" vertical="center" wrapText="1"/>
    </xf>
    <xf numFmtId="0" fontId="21" fillId="8" borderId="13" xfId="0" applyFont="1" applyFill="1" applyBorder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8" borderId="21" xfId="0" applyFont="1" applyFill="1" applyBorder="1" applyAlignment="1">
      <alignment vertical="center" wrapText="1"/>
    </xf>
    <xf numFmtId="0" fontId="18" fillId="7" borderId="5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18" fillId="7" borderId="5" xfId="0" applyFont="1" applyFill="1" applyBorder="1" applyAlignment="1">
      <alignment horizontal="center" vertical="center" wrapText="1"/>
    </xf>
    <xf numFmtId="0" fontId="18" fillId="7" borderId="26" xfId="0" applyFont="1" applyFill="1" applyBorder="1" applyAlignment="1">
      <alignment horizontal="center" vertical="center" wrapText="1"/>
    </xf>
    <xf numFmtId="0" fontId="18" fillId="7" borderId="11" xfId="0" applyFont="1" applyFill="1" applyBorder="1" applyAlignment="1">
      <alignment horizontal="center" vertical="center" wrapText="1"/>
    </xf>
    <xf numFmtId="0" fontId="0" fillId="6" borderId="28" xfId="0" applyFill="1" applyBorder="1" applyAlignment="1">
      <alignment vertical="center"/>
    </xf>
    <xf numFmtId="0" fontId="0" fillId="6" borderId="21" xfId="0" applyFont="1" applyFill="1" applyBorder="1" applyAlignment="1"/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19" borderId="6" xfId="0" applyFont="1" applyFill="1" applyBorder="1" applyAlignment="1">
      <alignment horizontal="center" vertical="center" wrapText="1"/>
    </xf>
    <xf numFmtId="0" fontId="6" fillId="19" borderId="7" xfId="0" applyFont="1" applyFill="1" applyBorder="1" applyAlignment="1">
      <alignment horizontal="center" vertical="center" wrapText="1"/>
    </xf>
    <xf numFmtId="0" fontId="6" fillId="19" borderId="6" xfId="0" applyFont="1" applyFill="1" applyBorder="1" applyAlignment="1">
      <alignment vertical="center" wrapText="1"/>
    </xf>
    <xf numFmtId="0" fontId="6" fillId="19" borderId="7" xfId="0" applyFont="1" applyFill="1" applyBorder="1" applyAlignment="1">
      <alignment vertical="center" wrapText="1"/>
    </xf>
    <xf numFmtId="0" fontId="6" fillId="19" borderId="40" xfId="0" applyFont="1" applyFill="1" applyBorder="1" applyAlignment="1">
      <alignment vertical="center" wrapText="1"/>
    </xf>
    <xf numFmtId="0" fontId="0" fillId="6" borderId="43" xfId="0" applyFont="1" applyFill="1" applyBorder="1" applyAlignment="1"/>
    <xf numFmtId="0" fontId="6" fillId="19" borderId="37" xfId="0" applyFont="1" applyFill="1" applyBorder="1" applyAlignment="1">
      <alignment vertical="center" wrapText="1"/>
    </xf>
    <xf numFmtId="0" fontId="0" fillId="19" borderId="44" xfId="0" applyFont="1" applyFill="1" applyBorder="1" applyAlignment="1"/>
    <xf numFmtId="0" fontId="0" fillId="19" borderId="45" xfId="0" applyFont="1" applyFill="1" applyBorder="1" applyAlignment="1"/>
    <xf numFmtId="0" fontId="0" fillId="19" borderId="46" xfId="0" applyFont="1" applyFill="1" applyBorder="1" applyAlignment="1"/>
    <xf numFmtId="0" fontId="0" fillId="19" borderId="47" xfId="0" applyFont="1" applyFill="1" applyBorder="1" applyAlignment="1"/>
    <xf numFmtId="0" fontId="0" fillId="19" borderId="48" xfId="0" applyFont="1" applyFill="1" applyBorder="1" applyAlignment="1"/>
    <xf numFmtId="0" fontId="0" fillId="19" borderId="49" xfId="0" applyFont="1" applyFill="1" applyBorder="1" applyAlignment="1"/>
    <xf numFmtId="0" fontId="0" fillId="6" borderId="35" xfId="0" applyFont="1" applyFill="1" applyBorder="1" applyAlignment="1"/>
    <xf numFmtId="0" fontId="21" fillId="6" borderId="51" xfId="0" applyFont="1" applyFill="1" applyBorder="1" applyAlignment="1">
      <alignment horizontal="center" vertical="center" wrapText="1"/>
    </xf>
    <xf numFmtId="0" fontId="21" fillId="6" borderId="50" xfId="0" applyFont="1" applyFill="1" applyBorder="1" applyAlignment="1">
      <alignment horizontal="center" vertical="center" wrapText="1"/>
    </xf>
    <xf numFmtId="0" fontId="21" fillId="6" borderId="46" xfId="0" applyFont="1" applyFill="1" applyBorder="1" applyAlignment="1">
      <alignment horizontal="center" vertical="center" wrapText="1"/>
    </xf>
    <xf numFmtId="0" fontId="0" fillId="6" borderId="29" xfId="0" applyFont="1" applyFill="1" applyBorder="1" applyAlignment="1">
      <alignment horizontal="center" vertical="center"/>
    </xf>
    <xf numFmtId="0" fontId="21" fillId="6" borderId="42" xfId="0" applyFont="1" applyFill="1" applyBorder="1" applyAlignment="1">
      <alignment horizontal="center" vertical="center" wrapText="1"/>
    </xf>
    <xf numFmtId="0" fontId="0" fillId="6" borderId="21" xfId="0" applyFont="1" applyFill="1" applyBorder="1" applyAlignment="1">
      <alignment horizontal="center" vertical="center"/>
    </xf>
    <xf numFmtId="0" fontId="26" fillId="0" borderId="21" xfId="0" applyFont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/>
    </xf>
    <xf numFmtId="0" fontId="18" fillId="0" borderId="11" xfId="0" applyFont="1" applyFill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21" fillId="0" borderId="29" xfId="0" applyFont="1" applyBorder="1" applyAlignment="1">
      <alignment wrapText="1"/>
    </xf>
    <xf numFmtId="0" fontId="0" fillId="20" borderId="0" xfId="0" applyFill="1"/>
    <xf numFmtId="0" fontId="25" fillId="20" borderId="5" xfId="0" applyFont="1" applyFill="1" applyBorder="1" applyAlignment="1">
      <alignment horizontal="left" vertical="center"/>
    </xf>
    <xf numFmtId="0" fontId="25" fillId="20" borderId="21" xfId="0" applyFont="1" applyFill="1" applyBorder="1" applyAlignment="1">
      <alignment horizontal="center" vertical="center" wrapText="1"/>
    </xf>
    <xf numFmtId="0" fontId="25" fillId="20" borderId="22" xfId="0" applyFont="1" applyFill="1" applyBorder="1" applyAlignment="1">
      <alignment horizontal="center" vertical="center" wrapText="1"/>
    </xf>
    <xf numFmtId="0" fontId="21" fillId="6" borderId="52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/>
    </xf>
    <xf numFmtId="0" fontId="31" fillId="20" borderId="11" xfId="0" applyFont="1" applyFill="1" applyBorder="1"/>
    <xf numFmtId="0" fontId="30" fillId="20" borderId="20" xfId="0" applyFont="1" applyFill="1" applyBorder="1"/>
    <xf numFmtId="0" fontId="12" fillId="0" borderId="22" xfId="0" applyFont="1" applyBorder="1" applyAlignment="1">
      <alignment horizontal="center"/>
    </xf>
    <xf numFmtId="0" fontId="0" fillId="0" borderId="20" xfId="0" applyBorder="1" applyAlignment="1">
      <alignment horizontal="right"/>
    </xf>
    <xf numFmtId="0" fontId="22" fillId="0" borderId="22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6" borderId="15" xfId="0" applyFill="1" applyBorder="1" applyAlignment="1">
      <alignment horizontal="right" wrapText="1"/>
    </xf>
    <xf numFmtId="0" fontId="3" fillId="7" borderId="39" xfId="0" applyFont="1" applyFill="1" applyBorder="1" applyAlignment="1">
      <alignment horizontal="left" vertical="center" wrapText="1"/>
    </xf>
    <xf numFmtId="0" fontId="3" fillId="7" borderId="18" xfId="0" applyFont="1" applyFill="1" applyBorder="1" applyAlignment="1">
      <alignment horizontal="left" vertical="center" wrapText="1"/>
    </xf>
    <xf numFmtId="0" fontId="6" fillId="15" borderId="13" xfId="0" applyFont="1" applyFill="1" applyBorder="1" applyAlignment="1">
      <alignment horizontal="center" vertical="center" wrapText="1"/>
    </xf>
    <xf numFmtId="0" fontId="6" fillId="15" borderId="27" xfId="0" applyFont="1" applyFill="1" applyBorder="1" applyAlignment="1">
      <alignment horizontal="center" vertical="center" wrapText="1"/>
    </xf>
    <xf numFmtId="0" fontId="6" fillId="15" borderId="25" xfId="0" applyFont="1" applyFill="1" applyBorder="1" applyAlignment="1">
      <alignment horizontal="center" vertical="center" wrapText="1"/>
    </xf>
    <xf numFmtId="0" fontId="6" fillId="16" borderId="27" xfId="0" applyFont="1" applyFill="1" applyBorder="1" applyAlignment="1">
      <alignment horizontal="center" vertical="center" wrapText="1"/>
    </xf>
    <xf numFmtId="0" fontId="6" fillId="16" borderId="25" xfId="0" applyFont="1" applyFill="1" applyBorder="1" applyAlignment="1">
      <alignment horizontal="center" vertical="center" wrapText="1"/>
    </xf>
    <xf numFmtId="0" fontId="0" fillId="6" borderId="16" xfId="0" applyFill="1" applyBorder="1" applyAlignment="1">
      <alignment horizontal="right" wrapText="1"/>
    </xf>
    <xf numFmtId="0" fontId="8" fillId="6" borderId="15" xfId="0" applyFont="1" applyFill="1" applyBorder="1" applyAlignment="1">
      <alignment horizontal="right" wrapText="1"/>
    </xf>
    <xf numFmtId="0" fontId="16" fillId="12" borderId="21" xfId="0" applyFont="1" applyFill="1" applyBorder="1" applyAlignment="1">
      <alignment horizontal="center" vertical="center" wrapText="1"/>
    </xf>
    <xf numFmtId="0" fontId="16" fillId="12" borderId="22" xfId="0" applyFont="1" applyFill="1" applyBorder="1" applyAlignment="1">
      <alignment horizontal="center" vertical="center" wrapText="1"/>
    </xf>
    <xf numFmtId="0" fontId="20" fillId="6" borderId="15" xfId="0" applyFont="1" applyFill="1" applyBorder="1" applyAlignment="1">
      <alignment horizontal="right" vertical="center" wrapText="1"/>
    </xf>
    <xf numFmtId="0" fontId="20" fillId="6" borderId="33" xfId="0" applyFont="1" applyFill="1" applyBorder="1" applyAlignment="1">
      <alignment horizontal="right" vertical="center" wrapText="1"/>
    </xf>
    <xf numFmtId="0" fontId="21" fillId="6" borderId="15" xfId="0" applyFont="1" applyFill="1" applyBorder="1" applyAlignment="1">
      <alignment horizontal="right" wrapText="1"/>
    </xf>
    <xf numFmtId="0" fontId="21" fillId="6" borderId="33" xfId="0" applyFont="1" applyFill="1" applyBorder="1" applyAlignment="1">
      <alignment horizontal="right" wrapText="1"/>
    </xf>
    <xf numFmtId="0" fontId="3" fillId="7" borderId="3" xfId="0" applyFont="1" applyFill="1" applyBorder="1" applyAlignment="1">
      <alignment horizontal="left" vertical="center" wrapText="1"/>
    </xf>
    <xf numFmtId="0" fontId="3" fillId="7" borderId="4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right"/>
    </xf>
    <xf numFmtId="0" fontId="0" fillId="0" borderId="20" xfId="0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right"/>
    </xf>
    <xf numFmtId="0" fontId="3" fillId="7" borderId="6" xfId="0" applyFont="1" applyFill="1" applyBorder="1" applyAlignment="1">
      <alignment horizontal="left" vertical="center" wrapText="1"/>
    </xf>
    <xf numFmtId="0" fontId="7" fillId="18" borderId="13" xfId="0" applyFont="1" applyFill="1" applyBorder="1" applyAlignment="1">
      <alignment horizontal="center" vertical="center" wrapText="1"/>
    </xf>
    <xf numFmtId="0" fontId="7" fillId="18" borderId="27" xfId="0" applyFont="1" applyFill="1" applyBorder="1" applyAlignment="1">
      <alignment horizontal="center" vertical="center" wrapText="1"/>
    </xf>
    <xf numFmtId="0" fontId="7" fillId="18" borderId="25" xfId="0" applyFont="1" applyFill="1" applyBorder="1" applyAlignment="1">
      <alignment horizontal="center" vertical="center" wrapText="1"/>
    </xf>
    <xf numFmtId="0" fontId="15" fillId="7" borderId="15" xfId="0" applyFont="1" applyFill="1" applyBorder="1" applyAlignment="1">
      <alignment horizontal="center" vertical="center" wrapText="1"/>
    </xf>
    <xf numFmtId="0" fontId="15" fillId="7" borderId="33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right" vertical="center" wrapText="1"/>
    </xf>
    <xf numFmtId="0" fontId="0" fillId="0" borderId="35" xfId="0" applyBorder="1" applyAlignment="1">
      <alignment horizontal="right" vertical="center" wrapText="1"/>
    </xf>
    <xf numFmtId="0" fontId="0" fillId="0" borderId="21" xfId="0" applyBorder="1" applyAlignment="1">
      <alignment horizontal="right" wrapText="1"/>
    </xf>
    <xf numFmtId="0" fontId="0" fillId="0" borderId="20" xfId="0" applyBorder="1" applyAlignment="1">
      <alignment horizontal="right" wrapText="1"/>
    </xf>
    <xf numFmtId="0" fontId="0" fillId="0" borderId="23" xfId="0" applyBorder="1" applyAlignment="1">
      <alignment horizontal="right" vertical="center" wrapText="1"/>
    </xf>
    <xf numFmtId="0" fontId="0" fillId="0" borderId="24" xfId="0" applyBorder="1" applyAlignment="1">
      <alignment horizontal="right" vertical="center" wrapText="1"/>
    </xf>
    <xf numFmtId="0" fontId="3" fillId="7" borderId="26" xfId="0" applyFont="1" applyFill="1" applyBorder="1" applyAlignment="1">
      <alignment horizontal="left" vertical="center" wrapText="1"/>
    </xf>
    <xf numFmtId="0" fontId="3" fillId="7" borderId="34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21" fillId="8" borderId="21" xfId="0" applyFont="1" applyFill="1" applyBorder="1" applyAlignment="1">
      <alignment horizontal="center" vertical="center" wrapText="1"/>
    </xf>
    <xf numFmtId="0" fontId="21" fillId="8" borderId="22" xfId="0" applyFont="1" applyFill="1" applyBorder="1" applyAlignment="1">
      <alignment horizontal="center" vertical="center" wrapText="1"/>
    </xf>
    <xf numFmtId="0" fontId="21" fillId="8" borderId="20" xfId="0" applyFont="1" applyFill="1" applyBorder="1" applyAlignment="1">
      <alignment horizontal="center" vertical="center" wrapText="1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  <colors>
    <mruColors>
      <color rgb="FF66FFFF"/>
      <color rgb="FFFF66CC"/>
      <color rgb="FF00FF99"/>
      <color rgb="FFFFCC99"/>
      <color rgb="FFFF3300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tabSelected="1" topLeftCell="A61" workbookViewId="0">
      <selection activeCell="E17" sqref="E17:G17"/>
    </sheetView>
  </sheetViews>
  <sheetFormatPr defaultColWidth="8.875" defaultRowHeight="15.75" x14ac:dyDescent="0.25"/>
  <cols>
    <col min="1" max="1" width="26.875" style="54" customWidth="1"/>
    <col min="2" max="2" width="20" customWidth="1"/>
    <col min="3" max="3" width="22.125" customWidth="1"/>
    <col min="4" max="6" width="26.625" customWidth="1"/>
    <col min="7" max="7" width="36.875" customWidth="1"/>
    <col min="8" max="8" width="12.5" style="44" customWidth="1"/>
  </cols>
  <sheetData>
    <row r="1" spans="1:8" s="5" customFormat="1" ht="19.5" thickBot="1" x14ac:dyDescent="0.3">
      <c r="A1" s="175"/>
      <c r="B1" s="109"/>
      <c r="C1" s="109"/>
    </row>
    <row r="2" spans="1:8" s="5" customFormat="1" ht="20.25" thickTop="1" thickBot="1" x14ac:dyDescent="0.3">
      <c r="A2" s="212" t="s">
        <v>6</v>
      </c>
      <c r="B2" s="213"/>
      <c r="C2" s="213"/>
      <c r="D2" s="3" t="s">
        <v>1</v>
      </c>
      <c r="E2" s="3" t="s">
        <v>2</v>
      </c>
      <c r="F2" s="3" t="s">
        <v>3</v>
      </c>
      <c r="G2" s="3" t="s">
        <v>4</v>
      </c>
      <c r="H2" s="4" t="s">
        <v>5</v>
      </c>
    </row>
    <row r="3" spans="1:8" ht="30.75" thickBot="1" x14ac:dyDescent="0.3">
      <c r="A3" s="7" t="s">
        <v>7</v>
      </c>
      <c r="B3" s="136"/>
      <c r="C3" s="137"/>
      <c r="D3" s="8" t="s">
        <v>8</v>
      </c>
      <c r="E3" s="9" t="s">
        <v>9</v>
      </c>
      <c r="F3" s="7" t="s">
        <v>10</v>
      </c>
      <c r="G3" s="10" t="s">
        <v>11</v>
      </c>
      <c r="H3" s="11"/>
    </row>
    <row r="4" spans="1:8" ht="30.75" thickBot="1" x14ac:dyDescent="0.3">
      <c r="A4" s="12" t="s">
        <v>12</v>
      </c>
      <c r="B4" s="138"/>
      <c r="C4" s="139"/>
      <c r="D4" s="13" t="s">
        <v>13</v>
      </c>
      <c r="E4" s="14" t="s">
        <v>14</v>
      </c>
      <c r="F4" s="15" t="s">
        <v>15</v>
      </c>
      <c r="G4" s="7" t="s">
        <v>16</v>
      </c>
      <c r="H4" s="16"/>
    </row>
    <row r="5" spans="1:8" ht="16.5" thickBot="1" x14ac:dyDescent="0.3">
      <c r="A5" s="21" t="s">
        <v>17</v>
      </c>
      <c r="B5" s="142"/>
      <c r="C5" s="140"/>
      <c r="D5" s="134" t="s">
        <v>18</v>
      </c>
      <c r="E5" s="135" t="s">
        <v>19</v>
      </c>
      <c r="F5" s="15" t="s">
        <v>20</v>
      </c>
      <c r="G5" s="7" t="s">
        <v>21</v>
      </c>
      <c r="H5" s="16"/>
    </row>
    <row r="6" spans="1:8" ht="51" x14ac:dyDescent="0.25">
      <c r="A6" s="155" t="s">
        <v>121</v>
      </c>
      <c r="B6" s="143"/>
      <c r="C6" s="144"/>
      <c r="D6" s="154" t="s">
        <v>127</v>
      </c>
      <c r="E6" s="154" t="s">
        <v>128</v>
      </c>
      <c r="F6" s="154" t="s">
        <v>125</v>
      </c>
      <c r="G6" s="167" t="s">
        <v>126</v>
      </c>
      <c r="H6" s="16"/>
    </row>
    <row r="7" spans="1:8" ht="51.75" thickBot="1" x14ac:dyDescent="0.3">
      <c r="A7" s="153" t="s">
        <v>120</v>
      </c>
      <c r="B7" s="145"/>
      <c r="C7" s="146"/>
      <c r="D7" s="152" t="s">
        <v>122</v>
      </c>
      <c r="E7" s="151" t="s">
        <v>123</v>
      </c>
      <c r="F7" s="150" t="s">
        <v>124</v>
      </c>
      <c r="G7" s="150" t="s">
        <v>129</v>
      </c>
      <c r="H7" s="132"/>
    </row>
    <row r="8" spans="1:8" ht="16.5" thickBot="1" x14ac:dyDescent="0.3">
      <c r="A8" s="133"/>
      <c r="B8" s="147"/>
      <c r="C8" s="148"/>
      <c r="D8" s="141"/>
      <c r="E8" s="149"/>
      <c r="F8" s="184" t="s">
        <v>119</v>
      </c>
      <c r="G8" s="184"/>
      <c r="H8" s="17">
        <f>SUM(H3:H7)</f>
        <v>0</v>
      </c>
    </row>
    <row r="9" spans="1:8" s="19" customFormat="1" ht="19.5" customHeight="1" thickBot="1" x14ac:dyDescent="0.3">
      <c r="A9" s="210" t="s">
        <v>22</v>
      </c>
      <c r="B9" s="211"/>
      <c r="C9" s="3" t="s">
        <v>0</v>
      </c>
      <c r="D9" s="3" t="s">
        <v>1</v>
      </c>
      <c r="E9" s="3" t="s">
        <v>2</v>
      </c>
      <c r="F9" s="3" t="s">
        <v>3</v>
      </c>
      <c r="G9" s="3" t="s">
        <v>4</v>
      </c>
      <c r="H9" s="4" t="s">
        <v>5</v>
      </c>
    </row>
    <row r="10" spans="1:8" ht="24.75" thickTop="1" x14ac:dyDescent="0.25">
      <c r="A10" s="84" t="s">
        <v>24</v>
      </c>
      <c r="B10" s="186"/>
      <c r="C10" s="187"/>
      <c r="D10" s="187"/>
      <c r="E10" s="83"/>
      <c r="F10" s="85" t="s">
        <v>25</v>
      </c>
      <c r="G10" s="79" t="s">
        <v>26</v>
      </c>
      <c r="H10" s="16"/>
    </row>
    <row r="11" spans="1:8" ht="24" x14ac:dyDescent="0.25">
      <c r="A11" s="78" t="s">
        <v>101</v>
      </c>
      <c r="B11" s="89"/>
      <c r="C11" s="90"/>
      <c r="D11" s="90"/>
      <c r="E11" s="83"/>
      <c r="F11" s="94" t="s">
        <v>102</v>
      </c>
      <c r="G11" s="95" t="s">
        <v>103</v>
      </c>
      <c r="H11" s="22"/>
    </row>
    <row r="12" spans="1:8" x14ac:dyDescent="0.25">
      <c r="A12" s="82" t="s">
        <v>104</v>
      </c>
      <c r="B12" s="91"/>
      <c r="C12" s="92"/>
      <c r="D12" s="92"/>
      <c r="E12" s="93"/>
      <c r="F12" s="97" t="s">
        <v>53</v>
      </c>
      <c r="G12" s="97" t="s">
        <v>54</v>
      </c>
      <c r="H12" s="16"/>
    </row>
    <row r="13" spans="1:8" x14ac:dyDescent="0.25">
      <c r="A13" s="78" t="s">
        <v>105</v>
      </c>
      <c r="B13" s="86"/>
      <c r="C13" s="87"/>
      <c r="D13" s="87"/>
      <c r="E13" s="88"/>
      <c r="F13" s="98" t="s">
        <v>53</v>
      </c>
      <c r="G13" s="99" t="s">
        <v>54</v>
      </c>
      <c r="H13" s="96"/>
    </row>
    <row r="14" spans="1:8" x14ac:dyDescent="0.25">
      <c r="A14" s="82" t="s">
        <v>106</v>
      </c>
      <c r="B14" s="91"/>
      <c r="C14" s="92"/>
      <c r="D14" s="92"/>
      <c r="E14" s="93"/>
      <c r="F14" s="79" t="s">
        <v>53</v>
      </c>
      <c r="G14" s="79" t="s">
        <v>54</v>
      </c>
    </row>
    <row r="15" spans="1:8" ht="36" x14ac:dyDescent="0.25">
      <c r="A15" s="162" t="s">
        <v>148</v>
      </c>
      <c r="B15" s="91"/>
      <c r="C15" s="92"/>
      <c r="D15" s="92"/>
      <c r="E15" s="93"/>
      <c r="F15" s="100" t="s">
        <v>53</v>
      </c>
      <c r="G15" s="79" t="s">
        <v>54</v>
      </c>
      <c r="H15" s="16"/>
    </row>
    <row r="16" spans="1:8" s="26" customFormat="1" ht="49.5" customHeight="1" x14ac:dyDescent="0.25">
      <c r="A16" s="84" t="s">
        <v>27</v>
      </c>
      <c r="B16" s="89"/>
      <c r="C16" s="174" t="s">
        <v>155</v>
      </c>
      <c r="D16" s="174" t="s">
        <v>154</v>
      </c>
      <c r="E16" s="173" t="s">
        <v>156</v>
      </c>
      <c r="F16" s="174" t="s">
        <v>157</v>
      </c>
      <c r="G16" s="77" t="s">
        <v>147</v>
      </c>
      <c r="H16" s="108"/>
    </row>
    <row r="17" spans="1:9" ht="16.5" thickBot="1" x14ac:dyDescent="0.3">
      <c r="A17" s="23"/>
      <c r="B17" s="24"/>
      <c r="C17" s="24"/>
      <c r="D17" s="24"/>
      <c r="E17" s="188" t="s">
        <v>150</v>
      </c>
      <c r="F17" s="188"/>
      <c r="G17" s="189"/>
      <c r="H17" s="25">
        <f>SUM(H10:H16)*1.5</f>
        <v>0</v>
      </c>
    </row>
    <row r="18" spans="1:9" ht="16.5" thickBot="1" x14ac:dyDescent="0.3">
      <c r="A18" s="27"/>
      <c r="B18" s="27"/>
      <c r="C18" s="27"/>
      <c r="D18" s="27"/>
      <c r="E18" s="27"/>
      <c r="F18" s="28"/>
      <c r="G18" s="28"/>
      <c r="H18" s="29"/>
    </row>
    <row r="19" spans="1:9" ht="27.6" customHeight="1" thickTop="1" thickBot="1" x14ac:dyDescent="0.3">
      <c r="A19" s="192" t="s">
        <v>30</v>
      </c>
      <c r="B19" s="193"/>
      <c r="C19" s="3" t="s">
        <v>0</v>
      </c>
      <c r="D19" s="3" t="s">
        <v>1</v>
      </c>
      <c r="E19" s="3" t="s">
        <v>2</v>
      </c>
      <c r="F19" s="3" t="s">
        <v>3</v>
      </c>
      <c r="G19" s="3" t="s">
        <v>4</v>
      </c>
      <c r="H19" s="4" t="s">
        <v>5</v>
      </c>
    </row>
    <row r="20" spans="1:9" ht="84" customHeight="1" x14ac:dyDescent="0.25">
      <c r="A20" s="126" t="s">
        <v>31</v>
      </c>
      <c r="B20" s="164"/>
      <c r="C20" s="127" t="s">
        <v>133</v>
      </c>
      <c r="D20" s="128" t="s">
        <v>32</v>
      </c>
      <c r="E20" s="129" t="s">
        <v>33</v>
      </c>
      <c r="F20" s="130" t="s">
        <v>34</v>
      </c>
      <c r="G20" s="129" t="s">
        <v>35</v>
      </c>
      <c r="H20" s="11"/>
    </row>
    <row r="21" spans="1:9" ht="79.5" customHeight="1" x14ac:dyDescent="0.25">
      <c r="A21" s="126" t="s">
        <v>36</v>
      </c>
      <c r="B21" s="164"/>
      <c r="C21" s="163"/>
      <c r="D21" s="156" t="s">
        <v>132</v>
      </c>
      <c r="E21" s="129" t="s">
        <v>117</v>
      </c>
      <c r="F21" s="130" t="s">
        <v>37</v>
      </c>
      <c r="G21" s="129" t="s">
        <v>38</v>
      </c>
      <c r="H21" s="11"/>
    </row>
    <row r="22" spans="1:9" ht="27.75" customHeight="1" x14ac:dyDescent="0.25">
      <c r="A22" s="129" t="s">
        <v>39</v>
      </c>
      <c r="B22" s="165"/>
      <c r="C22" s="166"/>
      <c r="D22" s="159" t="s">
        <v>138</v>
      </c>
      <c r="E22" s="157" t="s">
        <v>134</v>
      </c>
      <c r="F22" s="130" t="s">
        <v>135</v>
      </c>
      <c r="G22" s="131" t="s">
        <v>118</v>
      </c>
      <c r="H22" s="16"/>
    </row>
    <row r="23" spans="1:9" ht="32.25" customHeight="1" thickBot="1" x14ac:dyDescent="0.3">
      <c r="A23" s="31"/>
      <c r="B23" s="32"/>
      <c r="C23" s="32"/>
      <c r="D23" s="32"/>
      <c r="E23" s="32"/>
      <c r="F23" s="185" t="s">
        <v>139</v>
      </c>
      <c r="G23" s="176"/>
      <c r="H23" s="17">
        <f>SUM(H20:H22)*2.5</f>
        <v>0</v>
      </c>
      <c r="I23" s="19"/>
    </row>
    <row r="24" spans="1:9" ht="27" customHeight="1" thickBot="1" x14ac:dyDescent="0.3">
      <c r="A24" s="33" t="s">
        <v>40</v>
      </c>
      <c r="B24" s="18"/>
      <c r="C24" s="3" t="s">
        <v>0</v>
      </c>
      <c r="D24" s="3" t="s">
        <v>1</v>
      </c>
      <c r="E24" s="3" t="s">
        <v>2</v>
      </c>
      <c r="F24" s="3" t="s">
        <v>28</v>
      </c>
      <c r="G24" s="3" t="s">
        <v>29</v>
      </c>
      <c r="H24" s="4" t="s">
        <v>5</v>
      </c>
      <c r="I24" s="34"/>
    </row>
    <row r="25" spans="1:9" ht="89.25" customHeight="1" x14ac:dyDescent="0.25">
      <c r="A25" s="105" t="s">
        <v>41</v>
      </c>
      <c r="B25" s="123"/>
      <c r="C25" s="160" t="s">
        <v>143</v>
      </c>
      <c r="D25" s="160" t="s">
        <v>144</v>
      </c>
      <c r="E25" s="160" t="s">
        <v>145</v>
      </c>
      <c r="F25" s="107" t="s">
        <v>146</v>
      </c>
      <c r="G25" s="105" t="s">
        <v>42</v>
      </c>
      <c r="H25" s="11"/>
    </row>
    <row r="26" spans="1:9" ht="92.25" customHeight="1" x14ac:dyDescent="0.25">
      <c r="A26" s="124" t="s">
        <v>43</v>
      </c>
      <c r="B26" s="125"/>
      <c r="C26" s="161" t="s">
        <v>140</v>
      </c>
      <c r="D26" s="161" t="s">
        <v>141</v>
      </c>
      <c r="E26" s="161" t="s">
        <v>142</v>
      </c>
      <c r="F26" s="104" t="s">
        <v>44</v>
      </c>
      <c r="G26" s="124" t="s">
        <v>45</v>
      </c>
      <c r="H26" s="16"/>
    </row>
    <row r="27" spans="1:9" ht="38.25" x14ac:dyDescent="0.25">
      <c r="A27" s="124" t="s">
        <v>46</v>
      </c>
      <c r="B27" s="214"/>
      <c r="C27" s="215"/>
      <c r="D27" s="216"/>
      <c r="E27" s="124" t="s">
        <v>47</v>
      </c>
      <c r="F27" s="104" t="s">
        <v>48</v>
      </c>
      <c r="G27" s="124" t="s">
        <v>49</v>
      </c>
      <c r="H27" s="16"/>
    </row>
    <row r="28" spans="1:9" ht="36.75" customHeight="1" thickBot="1" x14ac:dyDescent="0.3">
      <c r="A28" s="31"/>
      <c r="B28" s="32"/>
      <c r="C28" s="32"/>
      <c r="D28" s="32"/>
      <c r="E28" s="32"/>
      <c r="F28" s="176" t="s">
        <v>50</v>
      </c>
      <c r="G28" s="176"/>
      <c r="H28" s="17">
        <f>SUM(H25:H27)*2.5</f>
        <v>0</v>
      </c>
    </row>
    <row r="29" spans="1:9" ht="25.5" customHeight="1" thickBot="1" x14ac:dyDescent="0.3"/>
    <row r="30" spans="1:9" ht="17.25" customHeight="1" thickBot="1" x14ac:dyDescent="0.3">
      <c r="A30" s="177" t="s">
        <v>51</v>
      </c>
      <c r="B30" s="178"/>
      <c r="C30" s="35"/>
      <c r="D30" s="35"/>
      <c r="E30" s="111"/>
      <c r="F30" s="110" t="s">
        <v>55</v>
      </c>
      <c r="G30" s="3" t="s">
        <v>60</v>
      </c>
      <c r="H30" s="4" t="s">
        <v>5</v>
      </c>
    </row>
    <row r="31" spans="1:9" s="19" customFormat="1" ht="17.25" customHeight="1" x14ac:dyDescent="0.25">
      <c r="A31" s="20" t="s">
        <v>52</v>
      </c>
      <c r="B31" s="115"/>
      <c r="C31" s="116"/>
      <c r="D31" s="117"/>
      <c r="E31" s="118"/>
      <c r="F31" s="36" t="s">
        <v>53</v>
      </c>
      <c r="G31" s="37" t="s">
        <v>54</v>
      </c>
      <c r="H31" s="11">
        <v>1</v>
      </c>
    </row>
    <row r="32" spans="1:9" s="19" customFormat="1" ht="26.25" customHeight="1" thickBot="1" x14ac:dyDescent="0.3">
      <c r="A32" s="38"/>
      <c r="B32" s="39"/>
      <c r="C32" s="39"/>
      <c r="D32" s="39"/>
      <c r="E32" s="39"/>
      <c r="F32" s="190" t="s">
        <v>149</v>
      </c>
      <c r="G32" s="191"/>
      <c r="H32" s="40">
        <f>SUM(H31)*2.5</f>
        <v>2.5</v>
      </c>
    </row>
    <row r="33" spans="1:8" s="19" customFormat="1" ht="21" customHeight="1" thickBot="1" x14ac:dyDescent="0.3">
      <c r="A33" s="30"/>
      <c r="B33" s="109"/>
      <c r="C33" s="109"/>
      <c r="D33" s="109"/>
      <c r="E33" s="109"/>
    </row>
    <row r="34" spans="1:8" ht="20.25" customHeight="1" thickTop="1" thickBot="1" x14ac:dyDescent="0.3">
      <c r="A34" s="192" t="s">
        <v>56</v>
      </c>
      <c r="B34" s="193"/>
      <c r="C34" s="193"/>
      <c r="D34" s="193"/>
      <c r="E34" s="193"/>
      <c r="F34" s="3" t="s">
        <v>55</v>
      </c>
      <c r="G34" s="3" t="s">
        <v>60</v>
      </c>
      <c r="H34" s="4" t="s">
        <v>5</v>
      </c>
    </row>
    <row r="35" spans="1:8" ht="23.25" x14ac:dyDescent="0.25">
      <c r="A35" s="107" t="s">
        <v>57</v>
      </c>
      <c r="B35" s="179"/>
      <c r="C35" s="180"/>
      <c r="D35" s="180"/>
      <c r="E35" s="181"/>
      <c r="F35" s="36" t="s">
        <v>53</v>
      </c>
      <c r="G35" s="37" t="s">
        <v>54</v>
      </c>
      <c r="H35" s="11"/>
    </row>
    <row r="36" spans="1:8" ht="16.5" customHeight="1" thickBot="1" x14ac:dyDescent="0.3">
      <c r="A36" s="41"/>
      <c r="B36" s="3"/>
      <c r="C36" s="3"/>
      <c r="D36" s="3"/>
      <c r="E36" s="3"/>
      <c r="F36" s="190" t="s">
        <v>153</v>
      </c>
      <c r="G36" s="191"/>
      <c r="H36" s="44">
        <f>SUM(H35)*5</f>
        <v>0</v>
      </c>
    </row>
    <row r="37" spans="1:8" ht="20.25" customHeight="1" thickTop="1" thickBot="1" x14ac:dyDescent="0.3">
      <c r="A37" s="192" t="s">
        <v>152</v>
      </c>
      <c r="B37" s="193"/>
      <c r="C37" s="193"/>
      <c r="D37" s="193"/>
      <c r="E37" s="70"/>
      <c r="F37" s="3" t="s">
        <v>59</v>
      </c>
      <c r="G37" s="3" t="s">
        <v>60</v>
      </c>
      <c r="H37" s="4" t="s">
        <v>5</v>
      </c>
    </row>
    <row r="38" spans="1:8" ht="24" x14ac:dyDescent="0.25">
      <c r="A38" s="80" t="s">
        <v>110</v>
      </c>
      <c r="B38" s="119"/>
      <c r="C38" s="182"/>
      <c r="D38" s="182"/>
      <c r="E38" s="183"/>
      <c r="F38" s="36" t="s">
        <v>53</v>
      </c>
      <c r="G38" s="37" t="s">
        <v>54</v>
      </c>
      <c r="H38" s="11"/>
    </row>
    <row r="39" spans="1:8" ht="16.5" customHeight="1" thickBot="1" x14ac:dyDescent="0.3">
      <c r="A39" s="31"/>
      <c r="B39" s="32"/>
      <c r="C39" s="32"/>
      <c r="D39" s="32"/>
      <c r="E39" s="32"/>
      <c r="F39" s="190" t="s">
        <v>151</v>
      </c>
      <c r="G39" s="191"/>
      <c r="H39" s="17">
        <f>H38*2.5</f>
        <v>0</v>
      </c>
    </row>
    <row r="40" spans="1:8" s="19" customFormat="1" ht="19.5" thickBot="1" x14ac:dyDescent="0.3">
      <c r="A40" s="41"/>
      <c r="B40" s="109"/>
      <c r="C40" s="109"/>
      <c r="D40" s="109"/>
      <c r="E40" s="109"/>
    </row>
    <row r="41" spans="1:8" ht="18" customHeight="1" thickTop="1" thickBot="1" x14ac:dyDescent="0.3">
      <c r="A41" s="192" t="s">
        <v>61</v>
      </c>
      <c r="B41" s="193"/>
      <c r="C41" s="193"/>
      <c r="D41" s="193"/>
      <c r="E41" s="6"/>
      <c r="F41" s="3" t="s">
        <v>59</v>
      </c>
      <c r="G41" s="3" t="s">
        <v>60</v>
      </c>
      <c r="H41" s="4" t="s">
        <v>5</v>
      </c>
    </row>
    <row r="42" spans="1:8" ht="22.5" customHeight="1" x14ac:dyDescent="0.25">
      <c r="A42" s="80" t="s">
        <v>109</v>
      </c>
      <c r="B42" s="67"/>
      <c r="C42" s="68"/>
      <c r="D42" s="68"/>
      <c r="E42" s="69"/>
      <c r="F42" s="36" t="s">
        <v>53</v>
      </c>
      <c r="G42" s="37" t="s">
        <v>54</v>
      </c>
      <c r="H42" s="11"/>
    </row>
    <row r="43" spans="1:8" ht="16.5" customHeight="1" thickBot="1" x14ac:dyDescent="0.3">
      <c r="A43" s="23"/>
      <c r="B43" s="24"/>
      <c r="C43" s="24"/>
      <c r="D43" s="24"/>
      <c r="E43" s="24"/>
      <c r="F43" s="190" t="s">
        <v>116</v>
      </c>
      <c r="G43" s="191"/>
      <c r="H43" s="17">
        <f>H42*2.5</f>
        <v>0</v>
      </c>
    </row>
    <row r="44" spans="1:8" ht="20.25" thickTop="1" thickBot="1" x14ac:dyDescent="0.3">
      <c r="A44" s="192" t="s">
        <v>111</v>
      </c>
      <c r="B44" s="193"/>
      <c r="C44" s="193"/>
      <c r="D44" s="193"/>
      <c r="E44" s="6"/>
      <c r="F44" s="3" t="s">
        <v>59</v>
      </c>
      <c r="G44" s="3" t="s">
        <v>60</v>
      </c>
      <c r="H44" s="4" t="s">
        <v>5</v>
      </c>
    </row>
    <row r="45" spans="1:8" ht="24" x14ac:dyDescent="0.25">
      <c r="A45" s="80" t="s">
        <v>112</v>
      </c>
      <c r="B45" s="120"/>
      <c r="C45" s="121"/>
      <c r="D45" s="121"/>
      <c r="E45" s="122"/>
      <c r="F45" s="36" t="s">
        <v>53</v>
      </c>
      <c r="G45" s="37" t="s">
        <v>54</v>
      </c>
      <c r="H45" s="11"/>
    </row>
    <row r="46" spans="1:8" ht="16.5" thickBot="1" x14ac:dyDescent="0.3">
      <c r="A46" s="23"/>
      <c r="B46" s="24"/>
      <c r="C46" s="24"/>
      <c r="D46" s="24"/>
      <c r="E46" s="24"/>
      <c r="F46" s="190" t="s">
        <v>115</v>
      </c>
      <c r="G46" s="191"/>
      <c r="H46" s="17">
        <f>H45*2.5</f>
        <v>0</v>
      </c>
    </row>
    <row r="47" spans="1:8" s="19" customFormat="1" ht="16.5" customHeight="1" thickBot="1" x14ac:dyDescent="0.3">
      <c r="A47" s="198" t="s">
        <v>63</v>
      </c>
      <c r="B47" s="178"/>
      <c r="C47" s="18"/>
      <c r="D47" s="18"/>
      <c r="E47" s="18"/>
      <c r="F47" s="3" t="s">
        <v>59</v>
      </c>
      <c r="G47" s="3" t="s">
        <v>60</v>
      </c>
      <c r="H47" s="4" t="s">
        <v>5</v>
      </c>
    </row>
    <row r="48" spans="1:8" s="2" customFormat="1" ht="23.25" x14ac:dyDescent="0.25">
      <c r="A48" s="80" t="s">
        <v>64</v>
      </c>
      <c r="B48" s="199"/>
      <c r="C48" s="200"/>
      <c r="D48" s="200"/>
      <c r="E48" s="201"/>
      <c r="F48" s="36" t="s">
        <v>53</v>
      </c>
      <c r="G48" s="37" t="s">
        <v>54</v>
      </c>
      <c r="H48" s="11"/>
    </row>
    <row r="49" spans="1:8" ht="21.75" customHeight="1" thickBot="1" x14ac:dyDescent="0.3">
      <c r="A49" s="23"/>
      <c r="B49" s="24"/>
      <c r="C49" s="24"/>
      <c r="D49" s="24"/>
      <c r="E49" s="24"/>
      <c r="F49" s="190" t="s">
        <v>113</v>
      </c>
      <c r="G49" s="191"/>
      <c r="H49" s="55">
        <f>H48*2.5</f>
        <v>0</v>
      </c>
    </row>
    <row r="50" spans="1:8" ht="27" customHeight="1" thickBot="1" x14ac:dyDescent="0.3">
      <c r="A50" s="71" t="s">
        <v>65</v>
      </c>
      <c r="B50" s="72"/>
      <c r="C50" s="72"/>
      <c r="D50" s="72"/>
      <c r="E50" s="72"/>
      <c r="F50" s="3" t="s">
        <v>59</v>
      </c>
      <c r="G50" s="3" t="s">
        <v>60</v>
      </c>
      <c r="H50" s="4" t="s">
        <v>5</v>
      </c>
    </row>
    <row r="51" spans="1:8" ht="24" thickBot="1" x14ac:dyDescent="0.3">
      <c r="A51" s="106" t="s">
        <v>66</v>
      </c>
      <c r="B51" s="73"/>
      <c r="C51" s="74"/>
      <c r="D51" s="74"/>
      <c r="E51" s="75"/>
      <c r="F51" s="36" t="s">
        <v>53</v>
      </c>
      <c r="G51" s="37" t="s">
        <v>54</v>
      </c>
      <c r="H51" s="11"/>
    </row>
    <row r="52" spans="1:8" ht="25.5" customHeight="1" thickBot="1" x14ac:dyDescent="0.3">
      <c r="A52" s="42"/>
      <c r="B52" s="76"/>
      <c r="C52" s="76"/>
      <c r="D52" s="76"/>
      <c r="E52" s="76"/>
      <c r="F52" s="202" t="s">
        <v>114</v>
      </c>
      <c r="G52" s="203"/>
      <c r="H52" s="17"/>
    </row>
    <row r="53" spans="1:8" ht="19.5" thickBot="1" x14ac:dyDescent="0.3">
      <c r="A53" s="71" t="s">
        <v>67</v>
      </c>
      <c r="B53" s="72"/>
      <c r="C53" s="72"/>
      <c r="D53" s="72"/>
      <c r="E53" s="72"/>
      <c r="F53" s="3" t="s">
        <v>59</v>
      </c>
      <c r="G53" s="3" t="s">
        <v>60</v>
      </c>
      <c r="H53" s="4" t="s">
        <v>5</v>
      </c>
    </row>
    <row r="54" spans="1:8" s="45" customFormat="1" ht="30.75" thickBot="1" x14ac:dyDescent="0.35">
      <c r="A54" s="106" t="s">
        <v>68</v>
      </c>
      <c r="B54" s="64"/>
      <c r="C54" s="65"/>
      <c r="D54" s="65"/>
      <c r="E54" s="66"/>
      <c r="F54" s="36" t="s">
        <v>53</v>
      </c>
      <c r="G54" s="37" t="s">
        <v>54</v>
      </c>
      <c r="H54" s="43" t="s">
        <v>69</v>
      </c>
    </row>
    <row r="55" spans="1:8" ht="19.5" thickBot="1" x14ac:dyDescent="0.3">
      <c r="A55" s="71" t="s">
        <v>107</v>
      </c>
      <c r="B55" s="72"/>
      <c r="C55" s="72"/>
      <c r="D55" s="72"/>
      <c r="E55" s="72"/>
      <c r="F55" s="3" t="s">
        <v>59</v>
      </c>
      <c r="G55" s="3" t="s">
        <v>60</v>
      </c>
      <c r="H55" s="4" t="s">
        <v>5</v>
      </c>
    </row>
    <row r="56" spans="1:8" ht="30.75" thickBot="1" x14ac:dyDescent="0.3">
      <c r="A56" s="81" t="s">
        <v>108</v>
      </c>
      <c r="B56" s="101"/>
      <c r="C56" s="102"/>
      <c r="D56" s="102"/>
      <c r="E56" s="103"/>
      <c r="F56" s="36" t="s">
        <v>53</v>
      </c>
      <c r="G56" s="37" t="s">
        <v>54</v>
      </c>
      <c r="H56" s="43" t="s">
        <v>69</v>
      </c>
    </row>
    <row r="57" spans="1:8" ht="19.5" thickBot="1" x14ac:dyDescent="0.3">
      <c r="A57" s="71" t="s">
        <v>130</v>
      </c>
      <c r="B57" s="72"/>
      <c r="C57" s="72"/>
      <c r="D57" s="72"/>
      <c r="E57" s="72"/>
      <c r="F57" s="3" t="s">
        <v>59</v>
      </c>
      <c r="G57" s="3" t="s">
        <v>60</v>
      </c>
      <c r="H57" s="4" t="s">
        <v>5</v>
      </c>
    </row>
    <row r="58" spans="1:8" ht="30" x14ac:dyDescent="0.25">
      <c r="A58" s="81" t="s">
        <v>131</v>
      </c>
      <c r="B58" s="112"/>
      <c r="C58" s="113"/>
      <c r="D58" s="113"/>
      <c r="E58" s="114"/>
      <c r="F58" s="36" t="s">
        <v>53</v>
      </c>
      <c r="G58" s="37" t="s">
        <v>54</v>
      </c>
      <c r="H58" s="43" t="s">
        <v>69</v>
      </c>
    </row>
    <row r="59" spans="1:8" x14ac:dyDescent="0.25">
      <c r="A59" s="19"/>
    </row>
    <row r="60" spans="1:8" x14ac:dyDescent="0.25">
      <c r="A60" s="19"/>
    </row>
    <row r="61" spans="1:8" ht="26.25" customHeight="1" x14ac:dyDescent="0.3">
      <c r="A61" s="19"/>
      <c r="B61" s="196" t="s">
        <v>70</v>
      </c>
      <c r="C61" s="196"/>
      <c r="D61" s="63" t="s">
        <v>71</v>
      </c>
      <c r="E61" s="46" t="s">
        <v>72</v>
      </c>
      <c r="F61" s="63" t="s">
        <v>5</v>
      </c>
      <c r="G61" s="45"/>
    </row>
    <row r="62" spans="1:8" ht="26.25" customHeight="1" x14ac:dyDescent="0.4">
      <c r="A62" s="19"/>
      <c r="B62" s="197" t="s">
        <v>73</v>
      </c>
      <c r="C62" s="197"/>
      <c r="D62" s="47">
        <v>15</v>
      </c>
      <c r="E62" s="48" t="s">
        <v>74</v>
      </c>
      <c r="F62" s="49">
        <f>SUM(H8)</f>
        <v>0</v>
      </c>
      <c r="G62" s="50"/>
    </row>
    <row r="63" spans="1:8" ht="26.25" customHeight="1" x14ac:dyDescent="0.4">
      <c r="A63" s="19"/>
      <c r="B63" s="194" t="s">
        <v>22</v>
      </c>
      <c r="C63" s="195"/>
      <c r="D63" s="47">
        <v>15</v>
      </c>
      <c r="E63" s="48" t="s">
        <v>74</v>
      </c>
      <c r="F63" s="49">
        <f>H17</f>
        <v>0</v>
      </c>
    </row>
    <row r="64" spans="1:8" ht="27" customHeight="1" x14ac:dyDescent="0.4">
      <c r="A64" s="19"/>
      <c r="B64" s="194" t="s">
        <v>75</v>
      </c>
      <c r="C64" s="195"/>
      <c r="D64" s="47">
        <v>10</v>
      </c>
      <c r="E64" s="48" t="s">
        <v>76</v>
      </c>
      <c r="F64" s="49">
        <f>H23</f>
        <v>0</v>
      </c>
    </row>
    <row r="65" spans="1:8" ht="26.25" customHeight="1" x14ac:dyDescent="0.4">
      <c r="A65" s="19"/>
      <c r="B65" s="194" t="s">
        <v>40</v>
      </c>
      <c r="C65" s="195"/>
      <c r="D65" s="158">
        <v>10</v>
      </c>
      <c r="E65" s="48" t="s">
        <v>76</v>
      </c>
      <c r="F65" s="49">
        <f>H28</f>
        <v>0</v>
      </c>
    </row>
    <row r="66" spans="1:8" ht="26.25" x14ac:dyDescent="0.4">
      <c r="A66" s="19"/>
      <c r="B66" s="194" t="s">
        <v>136</v>
      </c>
      <c r="C66" s="195"/>
      <c r="D66" s="158">
        <v>1</v>
      </c>
      <c r="E66" s="48" t="s">
        <v>76</v>
      </c>
      <c r="F66" s="49">
        <f>H32</f>
        <v>2.5</v>
      </c>
      <c r="H66"/>
    </row>
    <row r="67" spans="1:8" ht="31.5" customHeight="1" x14ac:dyDescent="0.4">
      <c r="A67" s="52"/>
      <c r="B67" s="204" t="s">
        <v>78</v>
      </c>
      <c r="C67" s="205"/>
      <c r="D67" s="47">
        <v>1</v>
      </c>
      <c r="E67" s="48" t="s">
        <v>77</v>
      </c>
      <c r="F67" s="49">
        <f>SUM(H36)</f>
        <v>0</v>
      </c>
      <c r="H67"/>
    </row>
    <row r="68" spans="1:8" ht="30" customHeight="1" x14ac:dyDescent="0.4">
      <c r="A68" s="19"/>
      <c r="B68" s="206" t="s">
        <v>79</v>
      </c>
      <c r="C68" s="207"/>
      <c r="D68" s="47">
        <v>1</v>
      </c>
      <c r="E68" s="48" t="s">
        <v>76</v>
      </c>
      <c r="F68" s="49">
        <f>H39</f>
        <v>0</v>
      </c>
      <c r="H68"/>
    </row>
    <row r="69" spans="1:8" ht="35.25" customHeight="1" x14ac:dyDescent="0.4">
      <c r="A69" s="19"/>
      <c r="B69" s="206" t="s">
        <v>80</v>
      </c>
      <c r="C69" s="207"/>
      <c r="D69" s="47">
        <v>1</v>
      </c>
      <c r="E69" s="48" t="s">
        <v>76</v>
      </c>
      <c r="F69" s="49">
        <f>H43</f>
        <v>0</v>
      </c>
      <c r="H69"/>
    </row>
    <row r="70" spans="1:8" ht="35.25" customHeight="1" x14ac:dyDescent="0.4">
      <c r="A70" s="19"/>
      <c r="B70" s="206" t="s">
        <v>137</v>
      </c>
      <c r="C70" s="207"/>
      <c r="D70" s="47">
        <v>1</v>
      </c>
      <c r="E70" s="48" t="s">
        <v>76</v>
      </c>
      <c r="F70" s="49">
        <f>SUM(H46)</f>
        <v>0</v>
      </c>
      <c r="H70"/>
    </row>
    <row r="71" spans="1:8" ht="25.5" customHeight="1" x14ac:dyDescent="0.4">
      <c r="B71" s="206" t="s">
        <v>81</v>
      </c>
      <c r="C71" s="207"/>
      <c r="D71" s="47">
        <v>1</v>
      </c>
      <c r="E71" s="48" t="s">
        <v>76</v>
      </c>
      <c r="F71" s="49">
        <f>H49</f>
        <v>0</v>
      </c>
    </row>
    <row r="72" spans="1:8" ht="33" customHeight="1" x14ac:dyDescent="0.4">
      <c r="B72" s="208" t="s">
        <v>82</v>
      </c>
      <c r="C72" s="209"/>
      <c r="D72" s="47">
        <v>1</v>
      </c>
      <c r="E72" s="168" t="s">
        <v>76</v>
      </c>
      <c r="F72" s="51">
        <f>H52</f>
        <v>0</v>
      </c>
    </row>
    <row r="73" spans="1:8" ht="26.25" x14ac:dyDescent="0.4">
      <c r="B73" s="51"/>
      <c r="C73" s="172" t="s">
        <v>84</v>
      </c>
      <c r="D73" s="171">
        <f>SUM(D62:D72)</f>
        <v>57</v>
      </c>
      <c r="E73" s="169" t="s">
        <v>83</v>
      </c>
      <c r="F73" s="170">
        <f>SUM(F62:F72)</f>
        <v>2.5</v>
      </c>
    </row>
    <row r="74" spans="1:8" ht="26.25" x14ac:dyDescent="0.4">
      <c r="B74" s="53"/>
      <c r="C74" s="52"/>
      <c r="D74" s="53"/>
      <c r="G74" s="19"/>
      <c r="H74"/>
    </row>
    <row r="78" spans="1:8" x14ac:dyDescent="0.25">
      <c r="C78" s="19"/>
      <c r="H78"/>
    </row>
  </sheetData>
  <mergeCells count="37">
    <mergeCell ref="A2:C2"/>
    <mergeCell ref="A41:D41"/>
    <mergeCell ref="A37:D37"/>
    <mergeCell ref="B27:D27"/>
    <mergeCell ref="B72:C72"/>
    <mergeCell ref="B70:C70"/>
    <mergeCell ref="B65:C65"/>
    <mergeCell ref="B66:C66"/>
    <mergeCell ref="A9:B9"/>
    <mergeCell ref="A19:B19"/>
    <mergeCell ref="F39:G39"/>
    <mergeCell ref="B67:C67"/>
    <mergeCell ref="B68:C68"/>
    <mergeCell ref="B69:C69"/>
    <mergeCell ref="B71:C71"/>
    <mergeCell ref="B64:C64"/>
    <mergeCell ref="B61:C61"/>
    <mergeCell ref="B62:C62"/>
    <mergeCell ref="B63:C63"/>
    <mergeCell ref="F43:G43"/>
    <mergeCell ref="A47:B47"/>
    <mergeCell ref="B48:E48"/>
    <mergeCell ref="A44:D44"/>
    <mergeCell ref="F46:G46"/>
    <mergeCell ref="F49:G49"/>
    <mergeCell ref="F52:G52"/>
    <mergeCell ref="F28:G28"/>
    <mergeCell ref="A30:B30"/>
    <mergeCell ref="B35:E35"/>
    <mergeCell ref="C38:E38"/>
    <mergeCell ref="F8:G8"/>
    <mergeCell ref="F23:G23"/>
    <mergeCell ref="B10:D10"/>
    <mergeCell ref="E17:G17"/>
    <mergeCell ref="F32:G32"/>
    <mergeCell ref="A34:E34"/>
    <mergeCell ref="F36:G36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10" workbookViewId="0">
      <selection activeCell="B1" sqref="B1:H1"/>
    </sheetView>
  </sheetViews>
  <sheetFormatPr defaultColWidth="11" defaultRowHeight="15.75" x14ac:dyDescent="0.25"/>
  <cols>
    <col min="1" max="1" width="52.625" customWidth="1"/>
    <col min="2" max="2" width="17.375" customWidth="1"/>
    <col min="3" max="3" width="16.375" customWidth="1"/>
    <col min="4" max="4" width="13" customWidth="1"/>
    <col min="5" max="5" width="19.375" customWidth="1"/>
    <col min="6" max="6" width="18.125" customWidth="1"/>
    <col min="7" max="7" width="12.375" customWidth="1"/>
    <col min="8" max="8" width="15.625" customWidth="1"/>
    <col min="9" max="9" width="16.875" bestFit="1" customWidth="1"/>
  </cols>
  <sheetData>
    <row r="1" spans="1:10" x14ac:dyDescent="0.25">
      <c r="A1" s="49"/>
      <c r="B1" s="56" t="s">
        <v>158</v>
      </c>
      <c r="C1" s="56" t="s">
        <v>158</v>
      </c>
      <c r="D1" s="56" t="s">
        <v>158</v>
      </c>
      <c r="E1" s="56" t="s">
        <v>158</v>
      </c>
      <c r="F1" s="56" t="s">
        <v>158</v>
      </c>
      <c r="G1" s="56" t="s">
        <v>158</v>
      </c>
      <c r="H1" s="56" t="s">
        <v>158</v>
      </c>
      <c r="I1" s="56"/>
    </row>
    <row r="2" spans="1:10" x14ac:dyDescent="0.25">
      <c r="A2" s="49" t="s">
        <v>85</v>
      </c>
      <c r="B2" s="49"/>
      <c r="C2" s="49"/>
      <c r="D2" s="49"/>
      <c r="E2" s="49"/>
      <c r="F2" s="49"/>
      <c r="G2" s="49"/>
      <c r="H2" s="49"/>
      <c r="I2" s="49"/>
    </row>
    <row r="3" spans="1:10" x14ac:dyDescent="0.25">
      <c r="A3" s="58" t="s">
        <v>86</v>
      </c>
      <c r="B3" s="57"/>
      <c r="C3" s="57"/>
      <c r="D3" s="57"/>
      <c r="E3" s="57"/>
      <c r="F3" s="57"/>
      <c r="G3" s="57"/>
      <c r="H3" s="57"/>
      <c r="I3" s="57"/>
      <c r="J3" s="1"/>
    </row>
    <row r="4" spans="1:10" x14ac:dyDescent="0.25">
      <c r="A4" s="49" t="s">
        <v>87</v>
      </c>
      <c r="B4" s="49" t="e">
        <f>#REF!</f>
        <v>#REF!</v>
      </c>
      <c r="C4" s="49" t="e">
        <f>#REF!</f>
        <v>#REF!</v>
      </c>
      <c r="D4" s="49" t="e">
        <f>#REF!</f>
        <v>#REF!</v>
      </c>
      <c r="E4" s="49" t="e">
        <f>#REF!</f>
        <v>#REF!</v>
      </c>
      <c r="F4" s="49" t="e">
        <f>#REF!</f>
        <v>#REF!</v>
      </c>
      <c r="G4" s="49" t="e">
        <f>#REF!</f>
        <v>#REF!</v>
      </c>
      <c r="H4" s="49" t="e">
        <f>#REF!</f>
        <v>#REF!</v>
      </c>
      <c r="I4" s="49">
        <f>Template!H3</f>
        <v>0</v>
      </c>
    </row>
    <row r="5" spans="1:10" x14ac:dyDescent="0.25">
      <c r="A5" s="49" t="s">
        <v>12</v>
      </c>
      <c r="B5" s="49" t="e">
        <f>#REF!</f>
        <v>#REF!</v>
      </c>
      <c r="C5" s="49" t="e">
        <f>#REF!</f>
        <v>#REF!</v>
      </c>
      <c r="D5" s="49" t="e">
        <f>#REF!</f>
        <v>#REF!</v>
      </c>
      <c r="E5" s="49" t="e">
        <f>#REF!</f>
        <v>#REF!</v>
      </c>
      <c r="F5" s="49" t="e">
        <f>#REF!</f>
        <v>#REF!</v>
      </c>
      <c r="G5" s="49" t="e">
        <f>#REF!</f>
        <v>#REF!</v>
      </c>
      <c r="H5" s="49" t="e">
        <f>#REF!</f>
        <v>#REF!</v>
      </c>
      <c r="I5" s="49">
        <f>Template!H4</f>
        <v>0</v>
      </c>
    </row>
    <row r="6" spans="1:10" x14ac:dyDescent="0.25">
      <c r="A6" s="49" t="s">
        <v>17</v>
      </c>
      <c r="B6" s="49" t="e">
        <f>#REF!</f>
        <v>#REF!</v>
      </c>
      <c r="C6" s="49" t="e">
        <f>#REF!</f>
        <v>#REF!</v>
      </c>
      <c r="D6" s="49" t="e">
        <f>#REF!</f>
        <v>#REF!</v>
      </c>
      <c r="E6" s="49" t="e">
        <f>#REF!</f>
        <v>#REF!</v>
      </c>
      <c r="F6" s="49" t="e">
        <f>#REF!</f>
        <v>#REF!</v>
      </c>
      <c r="G6" s="49" t="e">
        <f>#REF!</f>
        <v>#REF!</v>
      </c>
      <c r="H6" s="49" t="e">
        <f>#REF!</f>
        <v>#REF!</v>
      </c>
      <c r="I6" s="49">
        <f>Template!H5</f>
        <v>0</v>
      </c>
    </row>
    <row r="7" spans="1:10" x14ac:dyDescent="0.25">
      <c r="A7" s="59" t="s">
        <v>88</v>
      </c>
      <c r="B7" s="57"/>
      <c r="C7" s="57"/>
      <c r="D7" s="57"/>
      <c r="E7" s="57"/>
      <c r="F7" s="57"/>
      <c r="G7" s="57"/>
      <c r="H7" s="57"/>
      <c r="I7" s="57"/>
      <c r="J7" s="1"/>
    </row>
    <row r="8" spans="1:10" x14ac:dyDescent="0.25">
      <c r="A8" s="49" t="s">
        <v>89</v>
      </c>
      <c r="B8" s="49" t="e">
        <f>#REF!</f>
        <v>#REF!</v>
      </c>
      <c r="C8" s="49" t="e">
        <f>#REF!</f>
        <v>#REF!</v>
      </c>
      <c r="D8" s="49" t="e">
        <f>#REF!</f>
        <v>#REF!</v>
      </c>
      <c r="E8" s="49" t="e">
        <f>#REF!</f>
        <v>#REF!</v>
      </c>
      <c r="F8" s="49" t="e">
        <f>#REF!</f>
        <v>#REF!</v>
      </c>
      <c r="G8" s="49" t="e">
        <f>#REF!</f>
        <v>#REF!</v>
      </c>
      <c r="H8" s="49" t="e">
        <f>#REF!</f>
        <v>#REF!</v>
      </c>
      <c r="I8" s="49">
        <f>Template!H10</f>
        <v>0</v>
      </c>
    </row>
    <row r="9" spans="1:10" x14ac:dyDescent="0.25">
      <c r="A9" s="49" t="s">
        <v>90</v>
      </c>
      <c r="B9" s="49" t="e">
        <f>#REF!</f>
        <v>#REF!</v>
      </c>
      <c r="C9" s="49" t="e">
        <f>#REF!</f>
        <v>#REF!</v>
      </c>
      <c r="D9" s="49" t="e">
        <f>#REF!</f>
        <v>#REF!</v>
      </c>
      <c r="E9" s="49" t="e">
        <f>#REF!</f>
        <v>#REF!</v>
      </c>
      <c r="F9" s="49" t="e">
        <f>#REF!</f>
        <v>#REF!</v>
      </c>
      <c r="G9" s="49" t="e">
        <f>#REF!</f>
        <v>#REF!</v>
      </c>
      <c r="H9" s="49" t="e">
        <f>#REF!</f>
        <v>#REF!</v>
      </c>
      <c r="I9" s="49">
        <f>Template!H11</f>
        <v>0</v>
      </c>
    </row>
    <row r="10" spans="1:10" x14ac:dyDescent="0.25">
      <c r="A10" s="49" t="s">
        <v>23</v>
      </c>
      <c r="B10" s="49" t="e">
        <f>#REF!</f>
        <v>#REF!</v>
      </c>
      <c r="C10" s="49" t="e">
        <f>#REF!</f>
        <v>#REF!</v>
      </c>
      <c r="D10" s="49" t="e">
        <f>#REF!</f>
        <v>#REF!</v>
      </c>
      <c r="E10" s="49" t="e">
        <f>#REF!</f>
        <v>#REF!</v>
      </c>
      <c r="F10" s="49" t="e">
        <f>#REF!</f>
        <v>#REF!</v>
      </c>
      <c r="G10" s="49" t="e">
        <f>#REF!</f>
        <v>#REF!</v>
      </c>
      <c r="H10" s="49" t="e">
        <f>#REF!</f>
        <v>#REF!</v>
      </c>
      <c r="I10" s="49">
        <f>Template!H12</f>
        <v>0</v>
      </c>
    </row>
    <row r="11" spans="1:10" x14ac:dyDescent="0.25">
      <c r="A11" s="49" t="s">
        <v>24</v>
      </c>
      <c r="B11" s="49" t="e">
        <f>#REF!</f>
        <v>#REF!</v>
      </c>
      <c r="C11" s="49" t="e">
        <f>#REF!</f>
        <v>#REF!</v>
      </c>
      <c r="D11" s="49" t="e">
        <f>#REF!</f>
        <v>#REF!</v>
      </c>
      <c r="E11" s="49" t="e">
        <f>#REF!</f>
        <v>#REF!</v>
      </c>
      <c r="F11" s="49" t="e">
        <f>#REF!</f>
        <v>#REF!</v>
      </c>
      <c r="G11" s="49" t="e">
        <f>#REF!</f>
        <v>#REF!</v>
      </c>
      <c r="H11" s="49" t="e">
        <f>#REF!</f>
        <v>#REF!</v>
      </c>
      <c r="I11" s="49">
        <f>Template!H13</f>
        <v>0</v>
      </c>
    </row>
    <row r="12" spans="1:10" x14ac:dyDescent="0.25">
      <c r="A12" s="49" t="s">
        <v>27</v>
      </c>
      <c r="B12" s="49" t="e">
        <f>#REF!</f>
        <v>#REF!</v>
      </c>
      <c r="C12" s="49" t="e">
        <f>#REF!</f>
        <v>#REF!</v>
      </c>
      <c r="D12" s="49" t="e">
        <f>#REF!</f>
        <v>#REF!</v>
      </c>
      <c r="E12" s="49" t="e">
        <f>#REF!</f>
        <v>#REF!</v>
      </c>
      <c r="F12" s="49" t="e">
        <f>#REF!</f>
        <v>#REF!</v>
      </c>
      <c r="G12" s="49" t="e">
        <f>#REF!</f>
        <v>#REF!</v>
      </c>
      <c r="H12" s="49" t="e">
        <f>#REF!</f>
        <v>#REF!</v>
      </c>
      <c r="I12" s="49">
        <f>Template!H15</f>
        <v>0</v>
      </c>
    </row>
    <row r="13" spans="1:10" x14ac:dyDescent="0.25">
      <c r="A13" s="49" t="s">
        <v>91</v>
      </c>
      <c r="B13" s="49" t="e">
        <f>#REF!</f>
        <v>#REF!</v>
      </c>
      <c r="C13" s="49" t="e">
        <f>#REF!</f>
        <v>#REF!</v>
      </c>
      <c r="D13" s="49" t="e">
        <f>#REF!</f>
        <v>#REF!</v>
      </c>
      <c r="E13" s="49" t="e">
        <f>#REF!</f>
        <v>#REF!</v>
      </c>
      <c r="F13" s="49" t="e">
        <f>#REF!</f>
        <v>#REF!</v>
      </c>
      <c r="G13" s="49" t="e">
        <f>#REF!</f>
        <v>#REF!</v>
      </c>
      <c r="H13" s="49" t="e">
        <f>#REF!</f>
        <v>#REF!</v>
      </c>
      <c r="I13" s="49">
        <f>Template!H14</f>
        <v>0</v>
      </c>
    </row>
    <row r="14" spans="1:10" x14ac:dyDescent="0.25">
      <c r="A14" s="59" t="s">
        <v>75</v>
      </c>
      <c r="B14" s="57"/>
      <c r="C14" s="57"/>
      <c r="D14" s="57"/>
      <c r="E14" s="57"/>
      <c r="F14" s="57"/>
      <c r="G14" s="57"/>
      <c r="H14" s="57"/>
      <c r="I14" s="57"/>
      <c r="J14" s="1"/>
    </row>
    <row r="15" spans="1:10" x14ac:dyDescent="0.25">
      <c r="A15" s="49" t="s">
        <v>31</v>
      </c>
      <c r="B15" s="49" t="e">
        <f>#REF!</f>
        <v>#REF!</v>
      </c>
      <c r="C15" s="49" t="e">
        <f>#REF!</f>
        <v>#REF!</v>
      </c>
      <c r="D15" s="49" t="e">
        <f>#REF!</f>
        <v>#REF!</v>
      </c>
      <c r="E15" s="49" t="e">
        <f>#REF!</f>
        <v>#REF!</v>
      </c>
      <c r="F15" s="49" t="e">
        <f>#REF!</f>
        <v>#REF!</v>
      </c>
      <c r="G15" s="49" t="e">
        <f>#REF!</f>
        <v>#REF!</v>
      </c>
      <c r="H15" s="49" t="e">
        <f>#REF!</f>
        <v>#REF!</v>
      </c>
      <c r="I15" s="49">
        <f>Template!H20</f>
        <v>0</v>
      </c>
    </row>
    <row r="16" spans="1:10" x14ac:dyDescent="0.25">
      <c r="A16" s="49" t="s">
        <v>92</v>
      </c>
      <c r="B16" s="49" t="e">
        <f>#REF!</f>
        <v>#REF!</v>
      </c>
      <c r="C16" s="49" t="e">
        <f>#REF!</f>
        <v>#REF!</v>
      </c>
      <c r="D16" s="49" t="e">
        <f>#REF!</f>
        <v>#REF!</v>
      </c>
      <c r="E16" s="49" t="e">
        <f>#REF!</f>
        <v>#REF!</v>
      </c>
      <c r="F16" s="49" t="e">
        <f>#REF!</f>
        <v>#REF!</v>
      </c>
      <c r="G16" s="49" t="e">
        <f>#REF!</f>
        <v>#REF!</v>
      </c>
      <c r="H16" s="49" t="e">
        <f>#REF!</f>
        <v>#REF!</v>
      </c>
      <c r="I16" s="49">
        <f>Template!H21</f>
        <v>0</v>
      </c>
    </row>
    <row r="17" spans="1:10" x14ac:dyDescent="0.25">
      <c r="A17" s="49" t="s">
        <v>39</v>
      </c>
      <c r="B17" s="49" t="e">
        <f>#REF!</f>
        <v>#REF!</v>
      </c>
      <c r="C17" s="49" t="e">
        <f>#REF!</f>
        <v>#REF!</v>
      </c>
      <c r="D17" s="49" t="e">
        <f>#REF!</f>
        <v>#REF!</v>
      </c>
      <c r="E17" s="49" t="e">
        <f>#REF!</f>
        <v>#REF!</v>
      </c>
      <c r="F17" s="49" t="e">
        <f>#REF!</f>
        <v>#REF!</v>
      </c>
      <c r="G17" s="49" t="e">
        <f>#REF!</f>
        <v>#REF!</v>
      </c>
      <c r="H17" s="49" t="e">
        <f>#REF!</f>
        <v>#REF!</v>
      </c>
      <c r="I17" s="49">
        <f>Template!H22</f>
        <v>0</v>
      </c>
    </row>
    <row r="18" spans="1:10" x14ac:dyDescent="0.25">
      <c r="A18" s="59" t="s">
        <v>93</v>
      </c>
      <c r="B18" s="57"/>
      <c r="C18" s="57"/>
      <c r="D18" s="57"/>
      <c r="E18" s="57"/>
      <c r="F18" s="57"/>
      <c r="G18" s="57"/>
      <c r="H18" s="57"/>
      <c r="I18" s="57"/>
      <c r="J18" s="1"/>
    </row>
    <row r="19" spans="1:10" x14ac:dyDescent="0.25">
      <c r="A19" s="49" t="s">
        <v>94</v>
      </c>
      <c r="B19" s="49" t="e">
        <f>#REF!</f>
        <v>#REF!</v>
      </c>
      <c r="C19" s="49" t="e">
        <f>#REF!</f>
        <v>#REF!</v>
      </c>
      <c r="D19" s="49" t="e">
        <f>#REF!</f>
        <v>#REF!</v>
      </c>
      <c r="E19" s="49" t="e">
        <f>#REF!</f>
        <v>#REF!</v>
      </c>
      <c r="F19" s="49" t="e">
        <f>#REF!</f>
        <v>#REF!</v>
      </c>
      <c r="G19" s="49" t="e">
        <f>#REF!</f>
        <v>#REF!</v>
      </c>
      <c r="H19" s="49" t="e">
        <f>#REF!</f>
        <v>#REF!</v>
      </c>
      <c r="I19" s="49">
        <f>Template!H25</f>
        <v>0</v>
      </c>
    </row>
    <row r="20" spans="1:10" x14ac:dyDescent="0.25">
      <c r="A20" s="49" t="s">
        <v>43</v>
      </c>
      <c r="B20" s="49" t="e">
        <f>#REF!</f>
        <v>#REF!</v>
      </c>
      <c r="C20" s="49" t="e">
        <f>#REF!</f>
        <v>#REF!</v>
      </c>
      <c r="D20" s="49" t="e">
        <f>#REF!</f>
        <v>#REF!</v>
      </c>
      <c r="E20" s="49" t="e">
        <f>#REF!</f>
        <v>#REF!</v>
      </c>
      <c r="F20" s="49" t="e">
        <f>#REF!</f>
        <v>#REF!</v>
      </c>
      <c r="G20" s="49" t="e">
        <f>#REF!</f>
        <v>#REF!</v>
      </c>
      <c r="H20" s="49" t="e">
        <f>#REF!</f>
        <v>#REF!</v>
      </c>
      <c r="I20" s="49">
        <f>Template!H26</f>
        <v>0</v>
      </c>
    </row>
    <row r="21" spans="1:10" x14ac:dyDescent="0.25">
      <c r="A21" s="49" t="s">
        <v>46</v>
      </c>
      <c r="B21" s="49" t="e">
        <f>#REF!</f>
        <v>#REF!</v>
      </c>
      <c r="C21" s="49" t="e">
        <f>#REF!</f>
        <v>#REF!</v>
      </c>
      <c r="D21" s="49" t="e">
        <f>#REF!</f>
        <v>#REF!</v>
      </c>
      <c r="E21" s="49" t="e">
        <f>#REF!</f>
        <v>#REF!</v>
      </c>
      <c r="F21" s="49" t="e">
        <f>#REF!</f>
        <v>#REF!</v>
      </c>
      <c r="G21" s="49" t="e">
        <f>#REF!</f>
        <v>#REF!</v>
      </c>
      <c r="H21" s="49" t="e">
        <f>#REF!</f>
        <v>#REF!</v>
      </c>
      <c r="I21" s="49">
        <f>Template!H27</f>
        <v>0</v>
      </c>
    </row>
    <row r="22" spans="1:10" x14ac:dyDescent="0.25">
      <c r="A22" s="59" t="s">
        <v>95</v>
      </c>
      <c r="B22" s="57"/>
      <c r="C22" s="57"/>
      <c r="D22" s="57"/>
      <c r="E22" s="57"/>
      <c r="F22" s="57"/>
      <c r="G22" s="57"/>
      <c r="H22" s="57"/>
      <c r="I22" s="57"/>
      <c r="J22" s="1"/>
    </row>
    <row r="23" spans="1:10" x14ac:dyDescent="0.25">
      <c r="A23" s="49" t="s">
        <v>52</v>
      </c>
      <c r="B23" s="49" t="e">
        <f>#REF!</f>
        <v>#REF!</v>
      </c>
      <c r="C23" s="49" t="e">
        <f>#REF!</f>
        <v>#REF!</v>
      </c>
      <c r="D23" s="49" t="e">
        <f>#REF!</f>
        <v>#REF!</v>
      </c>
      <c r="E23" s="49" t="e">
        <f>#REF!</f>
        <v>#REF!</v>
      </c>
      <c r="F23" s="49" t="e">
        <f>#REF!</f>
        <v>#REF!</v>
      </c>
      <c r="G23" s="49" t="e">
        <f>#REF!</f>
        <v>#REF!</v>
      </c>
      <c r="H23" s="49" t="e">
        <f>#REF!</f>
        <v>#REF!</v>
      </c>
      <c r="I23" s="49">
        <f>Template!H32</f>
        <v>2.5</v>
      </c>
    </row>
    <row r="24" spans="1:10" ht="42.95" customHeight="1" x14ac:dyDescent="0.25">
      <c r="A24" s="59" t="s">
        <v>96</v>
      </c>
      <c r="B24" s="57"/>
      <c r="C24" s="57"/>
      <c r="D24" s="57"/>
      <c r="E24" s="57"/>
      <c r="F24" s="57"/>
      <c r="G24" s="57"/>
      <c r="H24" s="57"/>
      <c r="I24" s="57"/>
      <c r="J24" s="1"/>
    </row>
    <row r="25" spans="1:10" x14ac:dyDescent="0.25">
      <c r="A25" s="49" t="s">
        <v>57</v>
      </c>
      <c r="B25" s="49" t="e">
        <f>#REF!</f>
        <v>#REF!</v>
      </c>
      <c r="C25" s="49" t="e">
        <f>#REF!</f>
        <v>#REF!</v>
      </c>
      <c r="D25" s="49" t="e">
        <f>#REF!</f>
        <v>#REF!</v>
      </c>
      <c r="E25" s="49" t="e">
        <f>#REF!</f>
        <v>#REF!</v>
      </c>
      <c r="F25" s="49" t="e">
        <f>#REF!</f>
        <v>#REF!</v>
      </c>
      <c r="G25" s="49" t="e">
        <f>#REF!</f>
        <v>#REF!</v>
      </c>
      <c r="H25" s="49" t="e">
        <f>#REF!</f>
        <v>#REF!</v>
      </c>
      <c r="I25" s="49" t="str">
        <f>Template!H37</f>
        <v>Score</v>
      </c>
    </row>
    <row r="26" spans="1:10" x14ac:dyDescent="0.25">
      <c r="A26" s="59" t="s">
        <v>97</v>
      </c>
      <c r="B26" s="57"/>
      <c r="C26" s="57"/>
      <c r="D26" s="57"/>
      <c r="E26" s="57"/>
      <c r="F26" s="57"/>
      <c r="G26" s="57"/>
      <c r="H26" s="57"/>
      <c r="I26" s="57"/>
      <c r="J26" s="1"/>
    </row>
    <row r="27" spans="1:10" x14ac:dyDescent="0.25">
      <c r="A27" s="49" t="s">
        <v>58</v>
      </c>
      <c r="B27" s="49" t="e">
        <f>#REF!</f>
        <v>#REF!</v>
      </c>
      <c r="C27" s="49" t="e">
        <f>#REF!</f>
        <v>#REF!</v>
      </c>
      <c r="D27" s="49" t="e">
        <f>#REF!</f>
        <v>#REF!</v>
      </c>
      <c r="E27" s="49" t="e">
        <f>#REF!</f>
        <v>#REF!</v>
      </c>
      <c r="F27" s="49" t="e">
        <f>#REF!</f>
        <v>#REF!</v>
      </c>
      <c r="G27" s="49" t="e">
        <f>#REF!</f>
        <v>#REF!</v>
      </c>
      <c r="H27" s="49" t="e">
        <f>#REF!</f>
        <v>#REF!</v>
      </c>
      <c r="I27" s="49">
        <f>Template!H39</f>
        <v>0</v>
      </c>
    </row>
    <row r="28" spans="1:10" x14ac:dyDescent="0.25">
      <c r="A28" s="59" t="s">
        <v>98</v>
      </c>
      <c r="B28" s="57"/>
      <c r="C28" s="57"/>
      <c r="D28" s="57"/>
      <c r="E28" s="57"/>
      <c r="F28" s="57"/>
      <c r="G28" s="57"/>
      <c r="H28" s="57"/>
      <c r="I28" s="57"/>
      <c r="J28" s="1"/>
    </row>
    <row r="29" spans="1:10" x14ac:dyDescent="0.25">
      <c r="A29" s="49" t="s">
        <v>62</v>
      </c>
      <c r="B29" s="49" t="e">
        <f>#REF!</f>
        <v>#REF!</v>
      </c>
      <c r="C29" s="49" t="e">
        <f>#REF!</f>
        <v>#REF!</v>
      </c>
      <c r="D29" s="49" t="e">
        <f>#REF!</f>
        <v>#REF!</v>
      </c>
      <c r="E29" s="49" t="e">
        <f>#REF!</f>
        <v>#REF!</v>
      </c>
      <c r="F29" s="49" t="e">
        <f>#REF!</f>
        <v>#REF!</v>
      </c>
      <c r="G29" s="49" t="e">
        <f>#REF!</f>
        <v>#REF!</v>
      </c>
      <c r="H29" s="49" t="e">
        <f>#REF!</f>
        <v>#REF!</v>
      </c>
      <c r="I29" s="49">
        <f>Template!H43</f>
        <v>0</v>
      </c>
    </row>
    <row r="30" spans="1:10" x14ac:dyDescent="0.25">
      <c r="A30" s="59" t="s">
        <v>99</v>
      </c>
      <c r="B30" s="57"/>
      <c r="C30" s="57"/>
      <c r="D30" s="57"/>
      <c r="E30" s="57"/>
      <c r="F30" s="57"/>
      <c r="G30" s="57"/>
      <c r="H30" s="57"/>
      <c r="I30" s="57"/>
      <c r="J30" s="1"/>
    </row>
    <row r="31" spans="1:10" x14ac:dyDescent="0.25">
      <c r="A31" s="49" t="s">
        <v>64</v>
      </c>
      <c r="B31" s="49" t="e">
        <f>#REF!</f>
        <v>#REF!</v>
      </c>
      <c r="C31" s="49" t="e">
        <f>#REF!</f>
        <v>#REF!</v>
      </c>
      <c r="D31" s="49" t="e">
        <f>#REF!</f>
        <v>#REF!</v>
      </c>
      <c r="E31" s="49" t="e">
        <f>#REF!</f>
        <v>#REF!</v>
      </c>
      <c r="F31" s="49" t="e">
        <f>#REF!</f>
        <v>#REF!</v>
      </c>
      <c r="G31" s="49" t="e">
        <f>#REF!</f>
        <v>#REF!</v>
      </c>
      <c r="H31" s="49" t="e">
        <f>#REF!</f>
        <v>#REF!</v>
      </c>
      <c r="I31" s="49">
        <f>Template!H49</f>
        <v>0</v>
      </c>
    </row>
    <row r="32" spans="1:10" x14ac:dyDescent="0.25">
      <c r="A32" s="59" t="s">
        <v>82</v>
      </c>
      <c r="B32" s="57"/>
      <c r="C32" s="57"/>
      <c r="D32" s="57"/>
      <c r="E32" s="57"/>
      <c r="F32" s="57"/>
      <c r="G32" s="57"/>
      <c r="H32" s="57"/>
      <c r="I32" s="57"/>
      <c r="J32" s="1"/>
    </row>
    <row r="33" spans="1:9" ht="16.5" thickBot="1" x14ac:dyDescent="0.3">
      <c r="A33" s="49" t="s">
        <v>66</v>
      </c>
      <c r="B33" s="61" t="e">
        <f>#REF!</f>
        <v>#REF!</v>
      </c>
      <c r="C33" s="61" t="e">
        <f>#REF!</f>
        <v>#REF!</v>
      </c>
      <c r="D33" s="61" t="e">
        <f>#REF!</f>
        <v>#REF!</v>
      </c>
      <c r="E33" s="61" t="e">
        <f>#REF!</f>
        <v>#REF!</v>
      </c>
      <c r="F33" s="61" t="e">
        <f>#REF!</f>
        <v>#REF!</v>
      </c>
      <c r="G33" s="61" t="e">
        <f>#REF!</f>
        <v>#REF!</v>
      </c>
      <c r="H33" s="61" t="e">
        <f>#REF!</f>
        <v>#REF!</v>
      </c>
      <c r="I33" s="61">
        <f>Template!H52</f>
        <v>0</v>
      </c>
    </row>
    <row r="34" spans="1:9" ht="16.5" thickBot="1" x14ac:dyDescent="0.3">
      <c r="A34" s="60" t="s">
        <v>100</v>
      </c>
      <c r="B34" s="62" t="e">
        <f>#REF!</f>
        <v>#REF!</v>
      </c>
      <c r="C34" s="62" t="e">
        <f>#REF!</f>
        <v>#REF!</v>
      </c>
      <c r="D34" s="62" t="e">
        <f>#REF!</f>
        <v>#REF!</v>
      </c>
      <c r="E34" s="62" t="e">
        <f>#REF!</f>
        <v>#REF!</v>
      </c>
      <c r="F34" s="62" t="e">
        <f>#REF!</f>
        <v>#REF!</v>
      </c>
      <c r="G34" s="62" t="e">
        <f>#REF!</f>
        <v>#REF!</v>
      </c>
      <c r="H34" s="62" t="e">
        <f>#REF!</f>
        <v>#REF!</v>
      </c>
      <c r="I34" s="62">
        <f>Template!F73</f>
        <v>2.5</v>
      </c>
    </row>
  </sheetData>
  <phoneticPr fontId="14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9E514F8D1629468DD79232A72813B0" ma:contentTypeVersion="3" ma:contentTypeDescription="Create a new document." ma:contentTypeScope="" ma:versionID="a1cac05b29cfe11c3eddbdbd4ff4954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3c3b57c77a8c800c32c038e811f0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pc="http://schemas.microsoft.com/office/infopath/2007/PartnerControl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02F24D25-D5D0-4FDC-845F-4428039B53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76D0AD-4C41-4321-8522-F6078ECCFF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92EC5F2-05FA-444C-9F73-A7D3AD56934A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Overview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dimaano</dc:creator>
  <cp:lastModifiedBy>Kennedy, Adam</cp:lastModifiedBy>
  <cp:lastPrinted>2017-04-18T17:46:56Z</cp:lastPrinted>
  <dcterms:created xsi:type="dcterms:W3CDTF">2014-06-18T02:10:44Z</dcterms:created>
  <dcterms:modified xsi:type="dcterms:W3CDTF">2017-05-03T20:04:26Z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0x0101009B9E514F8D1629468DD79232A72813B0</vt:lpwstr>
  </property>
  <property fmtid="{D5CDD505-2E9C-101B-9397-08002B2CF9AE}" pid="3" name="FileLeafRef">
    <vt:lpwstr>EOTY_Rnd2_Template_w_formulas_1-1.xlsx</vt:lpwstr>
  </property>
</Properties>
</file>